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mattiussma\Desktop\"/>
    </mc:Choice>
  </mc:AlternateContent>
  <bookViews>
    <workbookView xWindow="0" yWindow="0" windowWidth="28800" windowHeight="12435" tabRatio="409"/>
  </bookViews>
  <sheets>
    <sheet name="A. Instructions" sheetId="2" r:id="rId1"/>
    <sheet name="B. Requirements" sheetId="1" r:id="rId2"/>
    <sheet name="C. Cost Summary" sheetId="4" r:id="rId3"/>
    <sheet name="D. Summary" sheetId="3" r:id="rId4"/>
  </sheets>
  <definedNames>
    <definedName name="_xlnm.Print_Area" localSheetId="0">'A. Instructions'!$A$1:$C$8</definedName>
    <definedName name="_xlnm.Print_Area" localSheetId="1">'B. Requirements'!$A$1:$F$116</definedName>
    <definedName name="_xlnm.Print_Area" localSheetId="3">'D. Summary'!$A$1:$C$9</definedName>
  </definedNames>
  <calcPr calcId="162913" concurrentCalc="0"/>
</workbook>
</file>

<file path=xl/calcChain.xml><?xml version="1.0" encoding="utf-8"?>
<calcChain xmlns="http://schemas.openxmlformats.org/spreadsheetml/2006/main">
  <c r="I6" i="4" l="1"/>
  <c r="I5" i="4"/>
  <c r="F4" i="4"/>
  <c r="I4" i="4"/>
  <c r="J4" i="4"/>
  <c r="F3" i="4"/>
  <c r="E66" i="1"/>
  <c r="I3" i="4"/>
  <c r="J3" i="4"/>
  <c r="F5" i="4"/>
  <c r="J5" i="4"/>
  <c r="F6" i="4"/>
  <c r="J6" i="4"/>
  <c r="J20" i="4"/>
  <c r="E19" i="1"/>
  <c r="E2" i="1"/>
  <c r="E3" i="1"/>
  <c r="E4" i="1"/>
  <c r="E5" i="1"/>
  <c r="E6" i="1"/>
  <c r="E7" i="1"/>
  <c r="E9" i="1"/>
  <c r="E10" i="1"/>
  <c r="E11" i="1"/>
  <c r="E12" i="1"/>
  <c r="E13" i="1"/>
  <c r="E14" i="1"/>
  <c r="E15" i="1"/>
  <c r="E16" i="1"/>
  <c r="E17" i="1"/>
  <c r="E18" i="1"/>
  <c r="E20" i="1"/>
  <c r="E22" i="1"/>
  <c r="E23" i="1"/>
  <c r="E24" i="1"/>
  <c r="E25" i="1"/>
  <c r="E26" i="1"/>
  <c r="E28" i="1"/>
  <c r="E29" i="1"/>
  <c r="E30" i="1"/>
  <c r="E31" i="1"/>
  <c r="E33" i="1"/>
  <c r="E34" i="1"/>
  <c r="E36" i="1"/>
  <c r="E37" i="1"/>
  <c r="E38" i="1"/>
  <c r="E39" i="1"/>
  <c r="E41" i="1"/>
  <c r="E42" i="1"/>
  <c r="E43" i="1"/>
  <c r="E44" i="1"/>
  <c r="E45" i="1"/>
  <c r="E46" i="1"/>
  <c r="C2" i="3"/>
  <c r="E48" i="1"/>
  <c r="E49" i="1"/>
  <c r="E50" i="1"/>
  <c r="E51" i="1"/>
  <c r="E52" i="1"/>
  <c r="E53" i="1"/>
  <c r="E54" i="1"/>
  <c r="E55" i="1"/>
  <c r="E56" i="1"/>
  <c r="E57" i="1"/>
  <c r="E58" i="1"/>
  <c r="E59" i="1"/>
  <c r="E60" i="1"/>
  <c r="E61" i="1"/>
  <c r="E62" i="1"/>
  <c r="E63" i="1"/>
  <c r="E64" i="1"/>
  <c r="E65" i="1"/>
  <c r="E67" i="1"/>
  <c r="E68" i="1"/>
  <c r="C3" i="3"/>
  <c r="E70" i="1"/>
  <c r="E71" i="1"/>
  <c r="E72" i="1"/>
  <c r="E73" i="1"/>
  <c r="E74" i="1"/>
  <c r="E75" i="1"/>
  <c r="E76" i="1"/>
  <c r="E77" i="1"/>
  <c r="E78" i="1"/>
  <c r="E79" i="1"/>
  <c r="E80" i="1"/>
  <c r="E81" i="1"/>
  <c r="E82" i="1"/>
  <c r="E83" i="1"/>
  <c r="E84" i="1"/>
  <c r="C4" i="3"/>
  <c r="E86" i="1"/>
  <c r="E87" i="1"/>
  <c r="E88" i="1"/>
  <c r="E89" i="1"/>
  <c r="E90" i="1"/>
  <c r="E91" i="1"/>
  <c r="E92" i="1"/>
  <c r="E93" i="1"/>
  <c r="E94" i="1"/>
  <c r="E95" i="1"/>
  <c r="C5" i="3"/>
  <c r="E97" i="1"/>
  <c r="E101" i="1"/>
  <c r="E98" i="1"/>
  <c r="E99" i="1"/>
  <c r="E100" i="1"/>
  <c r="E102" i="1"/>
  <c r="E103" i="1"/>
  <c r="E104" i="1"/>
  <c r="E105" i="1"/>
  <c r="E106" i="1"/>
  <c r="C6" i="3"/>
  <c r="E108" i="1"/>
  <c r="E109" i="1"/>
  <c r="E110" i="1"/>
  <c r="E111" i="1"/>
  <c r="E112" i="1"/>
  <c r="C7" i="3"/>
  <c r="E114" i="1"/>
  <c r="E115" i="1"/>
  <c r="E116" i="1"/>
  <c r="C8" i="3"/>
  <c r="C9" i="3"/>
</calcChain>
</file>

<file path=xl/sharedStrings.xml><?xml version="1.0" encoding="utf-8"?>
<sst xmlns="http://schemas.openxmlformats.org/spreadsheetml/2006/main" count="175" uniqueCount="159">
  <si>
    <t>The data collected in other languages is complied into the same data set as all other survey response data.</t>
  </si>
  <si>
    <t>Survey Design</t>
  </si>
  <si>
    <t>The platform allows for existing surveys or survey questions to be copied and reused in other surveys.</t>
  </si>
  <si>
    <t>The platform allows a duplicate of the survey to be copied to other user accounts.</t>
  </si>
  <si>
    <t>The platform allows surveys to be imported through a file.</t>
  </si>
  <si>
    <t>The platform supports copying and pasteing questions, choices, and entire choice lists from other documents.</t>
  </si>
  <si>
    <t>Question Types</t>
  </si>
  <si>
    <t>Question Formatting</t>
  </si>
  <si>
    <t>Survey Formatting</t>
  </si>
  <si>
    <t>Validation</t>
  </si>
  <si>
    <t>Logic</t>
  </si>
  <si>
    <t>The platform supports simple undo option when creating/editing survey questions.</t>
  </si>
  <si>
    <t>Survey Options</t>
  </si>
  <si>
    <t>The platform supports anonymous surveys and can disable the ability to collect personal information associated with the respondent.</t>
  </si>
  <si>
    <t>The platform can prevent respondents from taking the survey multiple times.</t>
  </si>
  <si>
    <t>Surveys can be set to open and close on specifc dates and times.</t>
  </si>
  <si>
    <t>Surveys can be password protected to restrict unauthorized access.</t>
  </si>
  <si>
    <t>The platform provides a built-in mailer for sending surveys via email invitation.</t>
  </si>
  <si>
    <t>Email messages can be branded and formated using a built-in rich text editor or with HTML.</t>
  </si>
  <si>
    <t>The platform allows you to send reminder emails to only those who havn't completed the survey.</t>
  </si>
  <si>
    <t>The platform allows you to schedule invite emails and reminder emails in advance.</t>
  </si>
  <si>
    <t>A history of email invitations and reminder messages is accessible from within the platform.</t>
  </si>
  <si>
    <t>The platform displays information on the number of emails sent, emails failed, emails bounced, surveys started, and surveys completed.</t>
  </si>
  <si>
    <t>Solution must include role-based dashboards</t>
  </si>
  <si>
    <t>Solution must have advanced reporting and analytics</t>
  </si>
  <si>
    <t>Vendor must have a strong history of research and  voice of the customer innovation</t>
  </si>
  <si>
    <t>Raw data can be downloaded as numerical values or as variable labels.</t>
  </si>
  <si>
    <t>Data can be downloaded from the platform while the survey is live and gathering data.</t>
  </si>
  <si>
    <t>Data can be downloaded automatically through an API.</t>
  </si>
  <si>
    <t>Data pulled from other surveys or sources can be imported into the platform</t>
  </si>
  <si>
    <t>The platform provides built-in reporting and analytics capabilities.</t>
  </si>
  <si>
    <t>Reports can be built and viewed while the survey is actively collecting responses to give real-time insights.</t>
  </si>
  <si>
    <t>The platform can report on survey responses still in progress.</t>
  </si>
  <si>
    <t>Individual charts and tables can be downloaded without downloading entire report.</t>
  </si>
  <si>
    <t>The platform supports drill down and filter comparisons.</t>
  </si>
  <si>
    <t>Reports can be exported to Word, Excel, Powerpoint, and PDF formats.</t>
  </si>
  <si>
    <t>Reports can be automatically emailed on a recurring schedule.</t>
  </si>
  <si>
    <t>The platform has the ability to import participant lists or panels from a file, including demographic and other operational data.</t>
  </si>
  <si>
    <t>The platform allows user permissions to be enabled or disabled on an individual account level.</t>
  </si>
  <si>
    <t>Users can be assigned to groups of pre-selected permissions.</t>
  </si>
  <si>
    <t>Collaborated content can be edited by multiple users simultaneously.</t>
  </si>
  <si>
    <t>Administration</t>
  </si>
  <si>
    <t>The platform has a built-in survey approval process that requires surveys to be previewed and approved before distribution.</t>
  </si>
  <si>
    <t>The platform allows for administrators and sub-administrators to manage the various user accounts.</t>
  </si>
  <si>
    <t>The platform allows survey ownership to be transfered to other user accounts when individuals leave the organization.</t>
  </si>
  <si>
    <t>The platform provides usage statistics on surveys, responses, and users that can be viewed in the system or downloaded as a .csv.</t>
  </si>
  <si>
    <t>The platform provides a way for administrators to display messages to users when they log in to the platform.</t>
  </si>
  <si>
    <t>IT Platform, Security, &amp; Access</t>
  </si>
  <si>
    <t>Data &amp; Systems Integration</t>
  </si>
  <si>
    <t>The system is able to batch upload and download of files (browser view, .xls, .csv, .doc, etc.)</t>
  </si>
  <si>
    <r>
      <t>Allows for a direct SQL database connection to a 3</t>
    </r>
    <r>
      <rPr>
        <vertAlign val="superscript"/>
        <sz val="11"/>
        <rFont val="Calibri"/>
        <family val="2"/>
        <scheme val="minor"/>
      </rPr>
      <t>rd</t>
    </r>
    <r>
      <rPr>
        <sz val="11"/>
        <rFont val="Calibri"/>
        <family val="2"/>
        <scheme val="minor"/>
      </rPr>
      <t xml:space="preserve"> party Business Intelligence tool (such as Tableau) for custom reporting</t>
    </r>
  </si>
  <si>
    <t>System is ADA/Section 508 compliant</t>
  </si>
  <si>
    <t>Supports integrations with Microsoft Outlook email</t>
  </si>
  <si>
    <t>Integrates with Single Sign-On (SSO) using Active Directory Federation Services (ADFS) for authentication mechanism</t>
  </si>
  <si>
    <t>The platform is a software –as-a-service (SAAS)\hosted delivery model, with audited data back-ups, warranted to 99.9% uptime</t>
  </si>
  <si>
    <t xml:space="preserve">Delivers all functionality through a web browser.  Runs well on major   HTML5-compatible browsers on the current release and past two releases and require no additional browser helpers or plugins for full accessibility and functionality.  These browsers shall include but not be limited to the following list:  Internet Explorer, Firefox, Safari, and Chrome.  </t>
  </si>
  <si>
    <t>The system is available and operable 24 hours a day, 7 days a week, and 365 days a year.</t>
  </si>
  <si>
    <t>Configured with industry standard HTTPS encryption protocols to ensure data privacy over the Internet.</t>
  </si>
  <si>
    <t>Provides framework and/or API to facilitate construction of secure real-time query capability to external data systems.</t>
  </si>
  <si>
    <t>Allows secure, "locally managed", role-based access for multiple types of users</t>
  </si>
  <si>
    <t>Support is available 24 hours a day, 7 days a week by phone, messaging and/or email support with tracking system to follow the progress of issue resolution.</t>
  </si>
  <si>
    <t>The platform's interface is available in multiple languages for survey distribution.</t>
  </si>
  <si>
    <t>Surveys, email messages, and all respondent facing text can be translated into multiple languages.</t>
  </si>
  <si>
    <t>Surveys are adaptive to mobile devices.</t>
  </si>
  <si>
    <t>The platform provides a mobile device survey preview during survey creation.</t>
  </si>
  <si>
    <t>The platform offers a global resource library of surveys and questions that can be used for survey creation.</t>
  </si>
  <si>
    <t>Ensures secure data transmissions of all data that traverses the network (internal or external network) from the system, following best practice security protocols</t>
  </si>
  <si>
    <t>Survey Distribution</t>
  </si>
  <si>
    <t>The platform supports ADFS authentication for surveys using single-sign-on (SSO).</t>
  </si>
  <si>
    <t>The platform allows surveys to be distributed from Microsoft Outlook (the district's email client).</t>
  </si>
  <si>
    <t>The platform has the ability to assign a unique link to each individual to whom the survey is sent and associates their personal information with their survey response.</t>
  </si>
  <si>
    <t>Data Reporting &amp; Analytics</t>
  </si>
  <si>
    <t>Vendor must have experience implementing enterprise-level survey tools</t>
  </si>
  <si>
    <t>Solution must have an easy to use (menu driven) interface</t>
  </si>
  <si>
    <t>Survey data can be downloaded as a .csv file format.</t>
  </si>
  <si>
    <t>Vendor</t>
  </si>
  <si>
    <t>a. The platform supports multiple choice question types.</t>
  </si>
  <si>
    <t>b. Multiple choice question types support both single answer and multiple answer options.</t>
  </si>
  <si>
    <t>c. Multiple choice question types can be formatted vertically, horizontally, in columns, or in a dropdown menu.</t>
  </si>
  <si>
    <t>d. The platform supports matrix table question types</t>
  </si>
  <si>
    <t>e. Matrix table question types support single answer, multiple answer, dropdown,  and rank order options.</t>
  </si>
  <si>
    <t>f. The platform supports text entry question types</t>
  </si>
  <si>
    <t>g. Text entry question types support single line, multiple line, and form field options.</t>
  </si>
  <si>
    <t>h. The platform supports rank order question types that can be formatted with radio buttons, drag-and-drop, and selection boxes.</t>
  </si>
  <si>
    <t>i. Rank order question types also allow respondents to categorize the items they are ranking.</t>
  </si>
  <si>
    <t>j. The platform supports side-by-side question types that allow multiple questions to be presented as one.</t>
  </si>
  <si>
    <t>k. The platform supports text/graphic items that can be displayed in the sruvey but require no response from the respondent.</t>
  </si>
  <si>
    <t>l. The platform supports the ability for respondents to upload files into the survey.</t>
  </si>
  <si>
    <t>a. The platform allows for labels to be added above scale points for easy referencing.</t>
  </si>
  <si>
    <t>b. The platform offers a built-in rich text editor for formatting questions, choices, headers and footers.</t>
  </si>
  <si>
    <t>c. The platform allows open ended text boxes to be added to choices within a question (e.g. Other - please specify).</t>
  </si>
  <si>
    <t>d. The platform can make answer choices mutually exclusive when using a multiple select option (e.g. None of the above).</t>
  </si>
  <si>
    <t>e. The platform allows for images, videos, and other multi-media to be inserted into both answer choices and survey questions.</t>
  </si>
  <si>
    <t>a. The platform offers custom branded themes or survey templates that can be applied to any and all surveys.</t>
  </si>
  <si>
    <t>b. The platform allows font sizes, styles, colors, and formatting to be changed in one place and applied throughout the survey.</t>
  </si>
  <si>
    <t>c. The survey themes provided by the platform are mobile responsive.</t>
  </si>
  <si>
    <t>d. The platform offers a progress bar to indicate the responden't progress in the survey.</t>
  </si>
  <si>
    <t>a. Survey questions can be made mandatory for the respondent to answer.</t>
  </si>
  <si>
    <t>b. The platform supports content validation on text fields for character ranges, email addresses, phone numbers, zip codes, dates, numercial vaues, and non-numerical values.</t>
  </si>
  <si>
    <t>a. The platform has skip logic capabilities to skip respondents over irrelevant questions.</t>
  </si>
  <si>
    <t>b. The platform has display logic capabilities to only show questions to applicable respondents.</t>
  </si>
  <si>
    <t>c. The platform has branch logic capabilities to branch respondents down different survey paths.</t>
  </si>
  <si>
    <t>d. Logic can be based off of survey questions and saved respondent data.</t>
  </si>
  <si>
    <t>a. Survey can be exported to Microsoft Word and as PDF, including questions, choices, and logic.</t>
  </si>
  <si>
    <t>b. The survey allows respondents to save their progress and finish the survey where they left off at a later time.</t>
  </si>
  <si>
    <t>c. The surveys can prevent respondents from completing the survey multiple times.</t>
  </si>
  <si>
    <t>d. Surveys can show custom end of survey messages or redirect respondents to any specified URL.</t>
  </si>
  <si>
    <t>e. The platform provieds a built-in spell check feature for designing a survey.</t>
  </si>
  <si>
    <t>Response Code</t>
  </si>
  <si>
    <t>Definition</t>
  </si>
  <si>
    <t>Yes</t>
  </si>
  <si>
    <t>No</t>
  </si>
  <si>
    <t>Response</t>
  </si>
  <si>
    <t>Comments</t>
  </si>
  <si>
    <t>Score</t>
  </si>
  <si>
    <t>Weight</t>
  </si>
  <si>
    <t>Enterprise Survey Software Requirements Instructions</t>
  </si>
  <si>
    <t xml:space="preserve">This section of the RFP contains instructions for responding to the functional requirements of Enterprise Survey Software System. In responding to the requirements, the codes indicated below must be used. </t>
  </si>
  <si>
    <t>The proposal being submitted can not meet the requirement as specified by this requirement.</t>
  </si>
  <si>
    <t>The proposal being submitted has a high degree of functionality and will meet all requirements as specified.</t>
  </si>
  <si>
    <t>The proposal being sumbitted meets most but not all of the requirements as specified.</t>
  </si>
  <si>
    <t>The proposal being sumbitted could meet all of the requirements as specified but will require third party software at no additional costs.</t>
  </si>
  <si>
    <t>The proposal being sumbitted could meet all of the requirements as specified but will require third party software with additional costs.</t>
  </si>
  <si>
    <t>Part</t>
  </si>
  <si>
    <t>C1</t>
  </si>
  <si>
    <t>C2</t>
  </si>
  <si>
    <t>Total</t>
  </si>
  <si>
    <t>Section</t>
  </si>
  <si>
    <t>Description</t>
  </si>
  <si>
    <t>Total Score</t>
  </si>
  <si>
    <t>Item No.</t>
  </si>
  <si>
    <t>Application</t>
  </si>
  <si>
    <t>2nd-5th Year License Total</t>
  </si>
  <si>
    <t>Five-Year License Total</t>
  </si>
  <si>
    <t>Total Price</t>
  </si>
  <si>
    <t>License Cost Year One</t>
  </si>
  <si>
    <t>Five Year Maintenance Total</t>
  </si>
  <si>
    <t xml:space="preserve">Any additional required software </t>
  </si>
  <si>
    <t xml:space="preserve">Any additional required hardware </t>
  </si>
  <si>
    <t>Any additional software as mentioned in "Requirements" Tab 3</t>
  </si>
  <si>
    <t>1 st Year Maintenance Cost/ License</t>
  </si>
  <si>
    <t>2nd - 5th Year Maintenance Cost / License</t>
  </si>
  <si>
    <t>Number of Licenses Required</t>
  </si>
  <si>
    <t>System Cost</t>
  </si>
  <si>
    <t>Installation Costs</t>
  </si>
  <si>
    <t>Additional Software Costs</t>
  </si>
  <si>
    <t>Additional Hardware Costs</t>
  </si>
  <si>
    <t>Miscellaneous Costs</t>
  </si>
  <si>
    <t>Lodging</t>
  </si>
  <si>
    <t>Travel</t>
  </si>
  <si>
    <t>Training Costs</t>
  </si>
  <si>
    <t>Misc.: Explain</t>
  </si>
  <si>
    <t>Total Cost</t>
  </si>
  <si>
    <t>Installation Services</t>
  </si>
  <si>
    <t>Data Interfaces</t>
  </si>
  <si>
    <t>Training Services</t>
  </si>
  <si>
    <t>Ability to access surveys via a District domain/URL (example: survey.dmschools.org/test)</t>
  </si>
  <si>
    <t xml:space="preserve">    Additional survey administrator lincenses </t>
  </si>
  <si>
    <t>Enterprise Survey Management System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</si>
</sst>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9" x14ac:knownFonts="1">
    <font>
      <sz val="12"/>
      <color rgb="FF000000"/>
      <name val="Calibri"/>
    </font>
    <font>
      <sz val="11"/>
      <color theme="1"/>
      <name val="Calibri"/>
      <family val="2"/>
      <scheme val="minor"/>
    </font>
    <font>
      <sz val="12"/>
      <name val="Calibri"/>
    </font>
    <font>
      <sz val="8"/>
      <name val="Calibri"/>
    </font>
    <font>
      <sz val="10"/>
      <name val="Arial"/>
    </font>
    <font>
      <sz val="10"/>
      <name val="Arial"/>
      <family val="2"/>
    </font>
    <font>
      <sz val="11"/>
      <color indexed="8"/>
      <name val="Calibri"/>
      <family val="2"/>
    </font>
    <font>
      <sz val="11"/>
      <name val="Calibri"/>
      <family val="2"/>
      <scheme val="minor"/>
    </font>
    <font>
      <vertAlign val="superscript"/>
      <sz val="11"/>
      <name val="Calibri"/>
      <family val="2"/>
      <scheme val="minor"/>
    </font>
    <font>
      <sz val="12"/>
      <name val="Calibri"/>
      <family val="2"/>
    </font>
    <font>
      <sz val="12"/>
      <color rgb="FF000000"/>
      <name val="Calibri"/>
      <family val="2"/>
    </font>
    <font>
      <b/>
      <sz val="14"/>
      <name val="Calibri"/>
      <family val="2"/>
    </font>
    <font>
      <b/>
      <sz val="14"/>
      <name val="Calibri"/>
      <family val="2"/>
      <scheme val="minor"/>
    </font>
    <font>
      <b/>
      <sz val="12"/>
      <name val="Calibri"/>
      <family val="2"/>
      <scheme val="minor"/>
    </font>
    <font>
      <sz val="12"/>
      <name val="Calibri"/>
      <family val="2"/>
      <scheme val="minor"/>
    </font>
    <font>
      <sz val="14"/>
      <name val="Calibri"/>
      <family val="2"/>
    </font>
    <font>
      <sz val="14"/>
      <color rgb="FF000000"/>
      <name val="Calibri"/>
      <family val="2"/>
    </font>
    <font>
      <b/>
      <sz val="14"/>
      <color rgb="FF000000"/>
      <name val="Calibri"/>
      <family val="2"/>
    </font>
    <font>
      <sz val="12"/>
      <color rgb="FF000000"/>
      <name val="Calibri"/>
    </font>
  </fonts>
  <fills count="8">
    <fill>
      <patternFill patternType="none"/>
    </fill>
    <fill>
      <patternFill patternType="gray125"/>
    </fill>
    <fill>
      <patternFill patternType="solid">
        <fgColor rgb="FFFFFFFF"/>
        <bgColor rgb="FFFFFFFF"/>
      </patternFill>
    </fill>
    <fill>
      <patternFill patternType="solid">
        <fgColor rgb="FF3366FF"/>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9BC2E6"/>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right/>
      <top style="thin">
        <color auto="1"/>
      </top>
      <bottom style="thin">
        <color auto="1"/>
      </bottom>
      <diagonal/>
    </border>
    <border>
      <left style="thin">
        <color auto="1"/>
      </left>
      <right style="thin">
        <color auto="1"/>
      </right>
      <top/>
      <bottom/>
      <diagonal/>
    </border>
    <border>
      <left/>
      <right style="thin">
        <color indexed="64"/>
      </right>
      <top/>
      <bottom/>
      <diagonal/>
    </border>
    <border>
      <left style="thin">
        <color auto="1"/>
      </left>
      <right style="thin">
        <color auto="1"/>
      </right>
      <top/>
      <bottom style="thin">
        <color auto="1"/>
      </bottom>
      <diagonal/>
    </border>
  </borders>
  <cellStyleXfs count="63">
    <xf numFmtId="0" fontId="0" fillId="0" borderId="0"/>
    <xf numFmtId="0" fontId="4" fillId="0" borderId="0"/>
    <xf numFmtId="0" fontId="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8" fillId="0" borderId="0" applyFont="0" applyFill="0" applyBorder="0" applyAlignment="0" applyProtection="0"/>
  </cellStyleXfs>
  <cellXfs count="95">
    <xf numFmtId="0" fontId="0" fillId="0" borderId="0" xfId="0" applyFont="1" applyAlignment="1"/>
    <xf numFmtId="0" fontId="0" fillId="0" borderId="0" xfId="0" applyFont="1" applyAlignment="1">
      <alignment wrapText="1"/>
    </xf>
    <xf numFmtId="0" fontId="0" fillId="0" borderId="1" xfId="0" applyFont="1" applyBorder="1" applyAlignment="1">
      <alignment wrapText="1"/>
    </xf>
    <xf numFmtId="0" fontId="0" fillId="4" borderId="1" xfId="0" applyFont="1" applyFill="1" applyBorder="1" applyAlignment="1">
      <alignment wrapText="1"/>
    </xf>
    <xf numFmtId="0" fontId="0" fillId="0" borderId="1" xfId="0" applyFont="1" applyBorder="1" applyAlignment="1"/>
    <xf numFmtId="0" fontId="2" fillId="0" borderId="1" xfId="0" applyFont="1" applyBorder="1" applyAlignment="1">
      <alignment wrapText="1"/>
    </xf>
    <xf numFmtId="164" fontId="11" fillId="3" borderId="1" xfId="1" applyNumberFormat="1" applyFont="1" applyFill="1" applyBorder="1" applyAlignment="1" applyProtection="1">
      <alignment horizontal="center" wrapText="1"/>
    </xf>
    <xf numFmtId="0" fontId="11" fillId="3" borderId="1" xfId="1" applyFont="1" applyFill="1" applyBorder="1" applyAlignment="1" applyProtection="1">
      <alignment horizontal="center" wrapText="1"/>
    </xf>
    <xf numFmtId="0" fontId="12" fillId="3" borderId="1" xfId="1" applyFont="1" applyFill="1" applyBorder="1" applyAlignment="1" applyProtection="1">
      <alignment horizontal="center" wrapText="1"/>
    </xf>
    <xf numFmtId="2" fontId="12" fillId="3" borderId="1" xfId="1" applyNumberFormat="1" applyFont="1" applyFill="1" applyBorder="1" applyAlignment="1" applyProtection="1">
      <alignment horizontal="center" wrapText="1"/>
    </xf>
    <xf numFmtId="0" fontId="0" fillId="0" borderId="0" xfId="0" applyFont="1" applyAlignment="1">
      <alignment horizontal="center"/>
    </xf>
    <xf numFmtId="0" fontId="2" fillId="0" borderId="1" xfId="0" applyFont="1" applyBorder="1" applyAlignment="1">
      <alignment horizontal="center"/>
    </xf>
    <xf numFmtId="0" fontId="0" fillId="0" borderId="1" xfId="0" applyFont="1" applyBorder="1" applyAlignment="1">
      <alignment horizontal="center" wrapText="1"/>
    </xf>
    <xf numFmtId="0" fontId="2" fillId="4" borderId="1" xfId="0" applyFont="1" applyFill="1" applyBorder="1" applyAlignment="1">
      <alignment horizontal="center"/>
    </xf>
    <xf numFmtId="0" fontId="0" fillId="4" borderId="1" xfId="0" applyFont="1" applyFill="1" applyBorder="1" applyAlignment="1"/>
    <xf numFmtId="0" fontId="9" fillId="0" borderId="1" xfId="0" applyFont="1" applyBorder="1" applyAlignment="1">
      <alignment horizontal="center"/>
    </xf>
    <xf numFmtId="0" fontId="10" fillId="0" borderId="1" xfId="0" applyFont="1" applyBorder="1" applyAlignment="1">
      <alignment horizontal="center" wrapText="1"/>
    </xf>
    <xf numFmtId="0" fontId="2" fillId="0" borderId="1" xfId="0" applyFont="1" applyBorder="1" applyAlignment="1">
      <alignment horizontal="center" wrapText="1"/>
    </xf>
    <xf numFmtId="0" fontId="7" fillId="0" borderId="1" xfId="1" applyFont="1" applyBorder="1" applyAlignment="1" applyProtection="1">
      <alignment wrapText="1"/>
    </xf>
    <xf numFmtId="0" fontId="7" fillId="0" borderId="1" xfId="1" applyFont="1" applyFill="1" applyBorder="1" applyAlignment="1" applyProtection="1">
      <alignment horizontal="justify" wrapText="1"/>
    </xf>
    <xf numFmtId="0" fontId="0" fillId="0" borderId="1" xfId="0" applyFont="1" applyBorder="1" applyAlignment="1">
      <alignment horizontal="left" wrapText="1" indent="2"/>
    </xf>
    <xf numFmtId="0" fontId="0" fillId="2" borderId="1" xfId="0" applyFont="1" applyFill="1" applyBorder="1" applyAlignment="1">
      <alignment horizontal="left" wrapText="1" indent="2"/>
    </xf>
    <xf numFmtId="0" fontId="13" fillId="0" borderId="2" xfId="0" applyFont="1" applyBorder="1" applyAlignment="1">
      <alignment vertical="center"/>
    </xf>
    <xf numFmtId="0" fontId="13" fillId="0" borderId="4" xfId="0" applyFont="1" applyBorder="1" applyAlignment="1">
      <alignment vertical="center"/>
    </xf>
    <xf numFmtId="0" fontId="13" fillId="5" borderId="8" xfId="0" applyFont="1" applyFill="1" applyBorder="1" applyAlignment="1">
      <alignment horizontal="center" vertical="center"/>
    </xf>
    <xf numFmtId="0" fontId="14" fillId="0" borderId="1" xfId="0" applyFont="1" applyBorder="1" applyAlignment="1">
      <alignment horizontal="center"/>
    </xf>
    <xf numFmtId="0" fontId="14" fillId="0" borderId="8" xfId="0" applyFont="1" applyBorder="1" applyAlignment="1">
      <alignment horizontal="left" vertical="top" wrapText="1"/>
    </xf>
    <xf numFmtId="0" fontId="14" fillId="0" borderId="5" xfId="0" applyFont="1" applyBorder="1" applyAlignment="1">
      <alignment vertical="top" wrapText="1"/>
    </xf>
    <xf numFmtId="0" fontId="14" fillId="0" borderId="7" xfId="0" applyFont="1" applyBorder="1" applyAlignment="1">
      <alignment vertical="top" wrapText="1"/>
    </xf>
    <xf numFmtId="0" fontId="0" fillId="0" borderId="1" xfId="0" applyFont="1" applyBorder="1" applyAlignment="1">
      <alignment horizontal="center"/>
    </xf>
    <xf numFmtId="0" fontId="0" fillId="4" borderId="1" xfId="0" applyFont="1" applyFill="1" applyBorder="1" applyAlignment="1">
      <alignment horizontal="center"/>
    </xf>
    <xf numFmtId="2" fontId="13" fillId="0" borderId="3" xfId="0" applyNumberFormat="1" applyFont="1" applyBorder="1" applyAlignment="1">
      <alignment vertical="center"/>
    </xf>
    <xf numFmtId="2" fontId="14" fillId="0" borderId="6" xfId="0" applyNumberFormat="1" applyFont="1" applyBorder="1" applyAlignment="1">
      <alignment vertical="top" wrapText="1"/>
    </xf>
    <xf numFmtId="2" fontId="13" fillId="5" borderId="8" xfId="0" applyNumberFormat="1" applyFont="1" applyFill="1" applyBorder="1" applyAlignment="1">
      <alignment horizontal="left" vertical="center"/>
    </xf>
    <xf numFmtId="2" fontId="14" fillId="0" borderId="8" xfId="0" applyNumberFormat="1" applyFont="1" applyBorder="1" applyAlignment="1">
      <alignment horizontal="center"/>
    </xf>
    <xf numFmtId="2" fontId="0" fillId="0" borderId="0" xfId="0" applyNumberFormat="1" applyFont="1" applyAlignment="1"/>
    <xf numFmtId="2" fontId="0" fillId="0" borderId="1" xfId="0" applyNumberFormat="1" applyFont="1" applyBorder="1" applyAlignment="1">
      <alignment wrapText="1"/>
    </xf>
    <xf numFmtId="2" fontId="0" fillId="4" borderId="1" xfId="0" applyNumberFormat="1" applyFont="1" applyFill="1" applyBorder="1" applyAlignment="1">
      <alignment wrapText="1"/>
    </xf>
    <xf numFmtId="0" fontId="10" fillId="0" borderId="1" xfId="0" applyFont="1" applyBorder="1" applyAlignment="1">
      <alignment horizontal="center"/>
    </xf>
    <xf numFmtId="0" fontId="10" fillId="0" borderId="0" xfId="0" applyFont="1" applyAlignment="1"/>
    <xf numFmtId="0" fontId="9" fillId="0" borderId="1" xfId="0" applyFont="1" applyBorder="1" applyAlignment="1">
      <alignment wrapText="1"/>
    </xf>
    <xf numFmtId="2" fontId="10" fillId="0" borderId="1" xfId="0" applyNumberFormat="1" applyFont="1" applyBorder="1" applyAlignment="1">
      <alignment wrapText="1"/>
    </xf>
    <xf numFmtId="0" fontId="10" fillId="0" borderId="1" xfId="0" applyFont="1" applyBorder="1" applyAlignment="1"/>
    <xf numFmtId="2" fontId="10" fillId="0" borderId="1" xfId="0" applyNumberFormat="1" applyFont="1" applyBorder="1" applyAlignment="1"/>
    <xf numFmtId="0" fontId="10" fillId="0" borderId="0" xfId="0" applyFont="1" applyFill="1" applyAlignment="1"/>
    <xf numFmtId="164" fontId="15" fillId="0" borderId="1" xfId="1" applyNumberFormat="1" applyFont="1" applyFill="1" applyBorder="1" applyAlignment="1" applyProtection="1">
      <alignment horizontal="center" wrapText="1"/>
    </xf>
    <xf numFmtId="0" fontId="17" fillId="0" borderId="9" xfId="0" applyFont="1" applyFill="1" applyBorder="1" applyAlignment="1"/>
    <xf numFmtId="2" fontId="17" fillId="0" borderId="9" xfId="0" applyNumberFormat="1" applyFont="1" applyFill="1" applyBorder="1" applyAlignment="1"/>
    <xf numFmtId="0" fontId="17" fillId="3" borderId="1" xfId="0" applyFont="1" applyFill="1" applyBorder="1" applyAlignment="1">
      <alignment horizontal="center"/>
    </xf>
    <xf numFmtId="2" fontId="16" fillId="0" borderId="1" xfId="0" applyNumberFormat="1" applyFont="1" applyFill="1" applyBorder="1" applyAlignment="1"/>
    <xf numFmtId="0" fontId="15" fillId="0" borderId="1" xfId="1" applyFont="1" applyFill="1" applyBorder="1" applyAlignment="1" applyProtection="1">
      <alignment horizontal="left" wrapText="1"/>
    </xf>
    <xf numFmtId="2" fontId="7" fillId="0" borderId="0" xfId="0" applyNumberFormat="1" applyFont="1" applyFill="1" applyBorder="1" applyAlignment="1" applyProtection="1">
      <alignment horizontal="center"/>
      <protection locked="0"/>
    </xf>
    <xf numFmtId="0" fontId="13" fillId="5" borderId="1" xfId="0" applyFont="1" applyFill="1" applyBorder="1" applyAlignment="1">
      <alignment horizontal="center" vertical="center"/>
    </xf>
    <xf numFmtId="0" fontId="14" fillId="0" borderId="1" xfId="0" applyFont="1" applyFill="1" applyBorder="1" applyProtection="1"/>
    <xf numFmtId="0" fontId="14" fillId="0" borderId="1" xfId="0" applyFont="1" applyFill="1" applyBorder="1" applyAlignment="1" applyProtection="1"/>
    <xf numFmtId="164" fontId="14" fillId="0" borderId="13" xfId="0" applyNumberFormat="1" applyFont="1" applyFill="1" applyBorder="1" applyAlignment="1" applyProtection="1">
      <alignment horizontal="center"/>
    </xf>
    <xf numFmtId="164" fontId="14" fillId="0" borderId="1" xfId="0" applyNumberFormat="1" applyFont="1" applyFill="1" applyBorder="1" applyAlignment="1" applyProtection="1">
      <alignment horizontal="center"/>
    </xf>
    <xf numFmtId="44" fontId="14" fillId="0" borderId="1" xfId="62" applyFont="1" applyFill="1" applyBorder="1" applyAlignment="1" applyProtection="1">
      <alignment horizontal="center"/>
    </xf>
    <xf numFmtId="0" fontId="13" fillId="3" borderId="1" xfId="0" applyFont="1" applyFill="1" applyBorder="1" applyAlignment="1" applyProtection="1">
      <alignment horizontal="center" wrapText="1"/>
    </xf>
    <xf numFmtId="0" fontId="13" fillId="3" borderId="1" xfId="0" applyFont="1" applyFill="1" applyBorder="1" applyAlignment="1" applyProtection="1">
      <alignment horizontal="center"/>
    </xf>
    <xf numFmtId="1" fontId="13" fillId="3" borderId="1" xfId="0" applyNumberFormat="1" applyFont="1" applyFill="1" applyBorder="1" applyAlignment="1" applyProtection="1">
      <alignment horizontal="center" wrapText="1"/>
    </xf>
    <xf numFmtId="0" fontId="0" fillId="6" borderId="1" xfId="0" applyFont="1" applyFill="1" applyBorder="1" applyAlignment="1">
      <alignment wrapText="1"/>
    </xf>
    <xf numFmtId="1" fontId="14" fillId="6" borderId="11" xfId="0" applyNumberFormat="1" applyFont="1" applyFill="1" applyBorder="1" applyAlignment="1" applyProtection="1">
      <alignment horizontal="center" wrapText="1"/>
    </xf>
    <xf numFmtId="1" fontId="14" fillId="6" borderId="13" xfId="0" applyNumberFormat="1" applyFont="1" applyFill="1" applyBorder="1" applyAlignment="1" applyProtection="1">
      <alignment horizontal="center"/>
    </xf>
    <xf numFmtId="44" fontId="14" fillId="6" borderId="13" xfId="62" applyFont="1" applyFill="1" applyBorder="1" applyAlignment="1" applyProtection="1">
      <alignment horizontal="center"/>
    </xf>
    <xf numFmtId="164" fontId="13" fillId="6" borderId="11" xfId="0" applyNumberFormat="1" applyFont="1" applyFill="1" applyBorder="1" applyAlignment="1" applyProtection="1">
      <alignment horizontal="center" wrapText="1"/>
    </xf>
    <xf numFmtId="0" fontId="13" fillId="6" borderId="11" xfId="0" applyFont="1" applyFill="1" applyBorder="1" applyAlignment="1" applyProtection="1">
      <alignment horizontal="left"/>
    </xf>
    <xf numFmtId="164" fontId="13" fillId="6" borderId="1" xfId="0" applyNumberFormat="1" applyFont="1" applyFill="1" applyBorder="1" applyAlignment="1" applyProtection="1">
      <alignment horizontal="center"/>
    </xf>
    <xf numFmtId="0" fontId="13" fillId="6" borderId="1" xfId="0" applyFont="1" applyFill="1" applyBorder="1" applyAlignment="1" applyProtection="1"/>
    <xf numFmtId="0" fontId="13" fillId="6" borderId="1" xfId="0" applyFont="1" applyFill="1" applyBorder="1" applyProtection="1"/>
    <xf numFmtId="1" fontId="14" fillId="7" borderId="13" xfId="0" applyNumberFormat="1" applyFont="1" applyFill="1" applyBorder="1" applyAlignment="1" applyProtection="1">
      <alignment horizontal="center"/>
    </xf>
    <xf numFmtId="44" fontId="14" fillId="7" borderId="13" xfId="62" applyFont="1" applyFill="1" applyBorder="1" applyAlignment="1" applyProtection="1">
      <alignment horizontal="center"/>
    </xf>
    <xf numFmtId="0" fontId="14" fillId="0" borderId="1" xfId="0" applyFont="1" applyFill="1" applyBorder="1" applyAlignment="1" applyProtection="1">
      <alignment wrapText="1"/>
    </xf>
    <xf numFmtId="1" fontId="14" fillId="0" borderId="1" xfId="0" applyNumberFormat="1" applyFont="1" applyFill="1" applyBorder="1" applyAlignment="1" applyProtection="1">
      <alignment horizontal="center"/>
    </xf>
    <xf numFmtId="0" fontId="10" fillId="0" borderId="1"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Font="1" applyBorder="1" applyAlignment="1" applyProtection="1">
      <protection locked="0"/>
    </xf>
    <xf numFmtId="0" fontId="0" fillId="0" borderId="1" xfId="0" applyFont="1" applyBorder="1" applyAlignment="1" applyProtection="1">
      <alignment wrapText="1"/>
      <protection locked="0"/>
    </xf>
    <xf numFmtId="0" fontId="10" fillId="0" borderId="1" xfId="0" applyFont="1" applyBorder="1" applyAlignment="1" applyProtection="1">
      <protection locked="0"/>
    </xf>
    <xf numFmtId="0" fontId="10" fillId="0" borderId="0" xfId="0" applyFont="1" applyFill="1" applyAlignment="1" applyProtection="1"/>
    <xf numFmtId="1" fontId="14" fillId="0" borderId="13" xfId="0" applyNumberFormat="1" applyFont="1" applyFill="1" applyBorder="1" applyAlignment="1" applyProtection="1">
      <alignment horizontal="center"/>
      <protection locked="0"/>
    </xf>
    <xf numFmtId="44" fontId="14" fillId="0" borderId="1" xfId="62" applyFont="1" applyFill="1" applyBorder="1" applyAlignment="1" applyProtection="1">
      <alignment horizontal="center"/>
      <protection locked="0"/>
    </xf>
    <xf numFmtId="44" fontId="14" fillId="0" borderId="13" xfId="62" applyFont="1" applyFill="1" applyBorder="1" applyAlignment="1" applyProtection="1">
      <alignment horizontal="center"/>
      <protection locked="0"/>
    </xf>
    <xf numFmtId="1" fontId="10" fillId="0" borderId="0" xfId="0" applyNumberFormat="1" applyFont="1" applyFill="1" applyAlignment="1" applyProtection="1">
      <alignment horizontal="center"/>
    </xf>
    <xf numFmtId="44" fontId="14" fillId="0" borderId="10" xfId="62" applyFont="1" applyFill="1" applyBorder="1" applyAlignment="1" applyProtection="1">
      <alignment horizontal="center"/>
      <protection locked="0"/>
    </xf>
    <xf numFmtId="44" fontId="14" fillId="0" borderId="6" xfId="62" applyFont="1" applyFill="1" applyBorder="1" applyAlignment="1" applyProtection="1">
      <alignment horizontal="center"/>
      <protection locked="0"/>
    </xf>
    <xf numFmtId="44" fontId="13" fillId="3" borderId="10" xfId="62" applyFont="1" applyFill="1" applyBorder="1" applyAlignment="1" applyProtection="1">
      <alignment horizontal="center" wrapText="1"/>
    </xf>
    <xf numFmtId="44" fontId="14" fillId="6" borderId="0" xfId="62" applyFont="1" applyFill="1" applyBorder="1" applyAlignment="1" applyProtection="1">
      <alignment horizontal="center" wrapText="1"/>
    </xf>
    <xf numFmtId="44" fontId="10" fillId="0" borderId="0" xfId="62" applyFont="1" applyFill="1" applyAlignment="1" applyProtection="1">
      <alignment horizontal="center"/>
    </xf>
    <xf numFmtId="44" fontId="13" fillId="3" borderId="1" xfId="62" applyFont="1" applyFill="1" applyBorder="1" applyAlignment="1" applyProtection="1">
      <alignment horizontal="center" wrapText="1"/>
    </xf>
    <xf numFmtId="44" fontId="14" fillId="6" borderId="11" xfId="62" applyFont="1" applyFill="1" applyBorder="1" applyAlignment="1" applyProtection="1">
      <alignment horizontal="center" wrapText="1"/>
    </xf>
    <xf numFmtId="44" fontId="10" fillId="0" borderId="0" xfId="62" applyFont="1" applyFill="1" applyAlignment="1" applyProtection="1"/>
    <xf numFmtId="44" fontId="14" fillId="7" borderId="1" xfId="62" applyFont="1" applyFill="1" applyBorder="1" applyAlignment="1" applyProtection="1">
      <alignment horizontal="center"/>
    </xf>
    <xf numFmtId="44" fontId="13" fillId="3" borderId="8" xfId="62" applyFont="1" applyFill="1" applyBorder="1" applyAlignment="1" applyProtection="1">
      <alignment horizontal="center" wrapText="1"/>
    </xf>
    <xf numFmtId="44" fontId="14" fillId="6" borderId="12" xfId="62" applyFont="1" applyFill="1" applyBorder="1" applyAlignment="1" applyProtection="1">
      <alignment horizontal="center" wrapText="1"/>
    </xf>
  </cellXfs>
  <cellStyles count="63">
    <cellStyle name="Currency" xfId="62" builtinId="4"/>
    <cellStyle name="Normal" xfId="0" builtinId="0"/>
    <cellStyle name="Normal 10" xfId="10"/>
    <cellStyle name="Normal 10 2" xfId="17"/>
    <cellStyle name="Normal 10 2 2" xfId="19"/>
    <cellStyle name="Normal 10 2 2 2" xfId="47"/>
    <cellStyle name="Normal 10 2 3" xfId="45"/>
    <cellStyle name="Normal 10 3" xfId="18"/>
    <cellStyle name="Normal 10 3 2" xfId="46"/>
    <cellStyle name="Normal 10 4" xfId="38"/>
    <cellStyle name="Normal 11" xfId="60"/>
    <cellStyle name="Normal 12" xfId="1"/>
    <cellStyle name="Normal 2" xfId="2"/>
    <cellStyle name="Normal 3" xfId="3"/>
    <cellStyle name="Normal 4" xfId="4"/>
    <cellStyle name="Normal 4 2" xfId="11"/>
    <cellStyle name="Normal 4 2 2" xfId="21"/>
    <cellStyle name="Normal 4 2 2 2" xfId="49"/>
    <cellStyle name="Normal 4 2 3" xfId="39"/>
    <cellStyle name="Normal 4 3" xfId="20"/>
    <cellStyle name="Normal 4 3 2" xfId="48"/>
    <cellStyle name="Normal 4 4" xfId="32"/>
    <cellStyle name="Normal 5" xfId="5"/>
    <cellStyle name="Normal 5 2" xfId="12"/>
    <cellStyle name="Normal 5 2 2" xfId="23"/>
    <cellStyle name="Normal 5 2 2 2" xfId="51"/>
    <cellStyle name="Normal 5 2 3" xfId="40"/>
    <cellStyle name="Normal 5 3" xfId="22"/>
    <cellStyle name="Normal 5 3 2" xfId="50"/>
    <cellStyle name="Normal 5 4" xfId="33"/>
    <cellStyle name="Normal 6" xfId="6"/>
    <cellStyle name="Normal 6 2" xfId="13"/>
    <cellStyle name="Normal 6 2 2" xfId="25"/>
    <cellStyle name="Normal 6 2 2 2" xfId="53"/>
    <cellStyle name="Normal 6 2 3" xfId="41"/>
    <cellStyle name="Normal 6 3" xfId="24"/>
    <cellStyle name="Normal 6 3 2" xfId="52"/>
    <cellStyle name="Normal 6 4" xfId="34"/>
    <cellStyle name="Normal 7" xfId="7"/>
    <cellStyle name="Normal 7 2" xfId="14"/>
    <cellStyle name="Normal 7 2 2" xfId="27"/>
    <cellStyle name="Normal 7 2 2 2" xfId="55"/>
    <cellStyle name="Normal 7 2 3" xfId="42"/>
    <cellStyle name="Normal 7 3" xfId="26"/>
    <cellStyle name="Normal 7 3 2" xfId="54"/>
    <cellStyle name="Normal 7 4" xfId="35"/>
    <cellStyle name="Normal 8" xfId="8"/>
    <cellStyle name="Normal 8 2" xfId="15"/>
    <cellStyle name="Normal 8 2 2" xfId="29"/>
    <cellStyle name="Normal 8 2 2 2" xfId="57"/>
    <cellStyle name="Normal 8 2 2 3" xfId="61"/>
    <cellStyle name="Normal 8 2 3" xfId="43"/>
    <cellStyle name="Normal 8 3" xfId="28"/>
    <cellStyle name="Normal 8 3 2" xfId="56"/>
    <cellStyle name="Normal 8 4" xfId="36"/>
    <cellStyle name="Normal 9" xfId="9"/>
    <cellStyle name="Normal 9 2" xfId="16"/>
    <cellStyle name="Normal 9 2 2" xfId="31"/>
    <cellStyle name="Normal 9 2 2 2" xfId="59"/>
    <cellStyle name="Normal 9 2 3" xfId="44"/>
    <cellStyle name="Normal 9 3" xfId="30"/>
    <cellStyle name="Normal 9 3 2" xfId="58"/>
    <cellStyle name="Normal 9 4" xfId="37"/>
  </cellStyles>
  <dxfs count="0"/>
  <tableStyles count="0" defaultTableStyle="TableStyleMedium9" defaultPivotStyle="PivotStyleMedium7"/>
  <colors>
    <mruColors>
      <color rgb="FF9BC2E6"/>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heetViews>
  <sheetFormatPr defaultColWidth="38" defaultRowHeight="15.75" x14ac:dyDescent="0.25"/>
  <cols>
    <col min="1" max="1" width="76.125" bestFit="1" customWidth="1"/>
    <col min="2" max="2" width="7.125" style="35" hidden="1" customWidth="1"/>
    <col min="3" max="3" width="35.75" bestFit="1" customWidth="1"/>
  </cols>
  <sheetData>
    <row r="1" spans="1:3" x14ac:dyDescent="0.25">
      <c r="A1" s="22" t="s">
        <v>116</v>
      </c>
      <c r="B1" s="31"/>
      <c r="C1" s="23"/>
    </row>
    <row r="2" spans="1:3" ht="47.25" x14ac:dyDescent="0.25">
      <c r="A2" s="27" t="s">
        <v>117</v>
      </c>
      <c r="B2" s="32"/>
      <c r="C2" s="28"/>
    </row>
    <row r="3" spans="1:3" x14ac:dyDescent="0.25">
      <c r="A3" s="52" t="s">
        <v>108</v>
      </c>
      <c r="B3" s="33" t="s">
        <v>115</v>
      </c>
      <c r="C3" s="24" t="s">
        <v>109</v>
      </c>
    </row>
    <row r="4" spans="1:3" ht="47.25" x14ac:dyDescent="0.25">
      <c r="A4" s="25" t="s">
        <v>110</v>
      </c>
      <c r="B4" s="34">
        <v>1</v>
      </c>
      <c r="C4" s="26" t="s">
        <v>119</v>
      </c>
    </row>
    <row r="5" spans="1:3" ht="47.25" x14ac:dyDescent="0.25">
      <c r="A5" s="25" t="s">
        <v>123</v>
      </c>
      <c r="B5" s="34">
        <v>0.7</v>
      </c>
      <c r="C5" s="26" t="s">
        <v>120</v>
      </c>
    </row>
    <row r="6" spans="1:3" ht="63" x14ac:dyDescent="0.25">
      <c r="A6" s="25" t="s">
        <v>124</v>
      </c>
      <c r="B6" s="34">
        <v>0.9</v>
      </c>
      <c r="C6" s="26" t="s">
        <v>121</v>
      </c>
    </row>
    <row r="7" spans="1:3" ht="63" x14ac:dyDescent="0.25">
      <c r="A7" s="25" t="s">
        <v>125</v>
      </c>
      <c r="B7" s="34">
        <v>0.5</v>
      </c>
      <c r="C7" s="26" t="s">
        <v>122</v>
      </c>
    </row>
    <row r="8" spans="1:3" ht="47.25" x14ac:dyDescent="0.25">
      <c r="A8" s="25" t="s">
        <v>111</v>
      </c>
      <c r="B8" s="34">
        <v>0</v>
      </c>
      <c r="C8" s="26" t="s">
        <v>118</v>
      </c>
    </row>
    <row r="11" spans="1:3" x14ac:dyDescent="0.25">
      <c r="C11" s="51"/>
    </row>
  </sheetData>
  <sheetProtection algorithmName="SHA-512" hashValue="kqtaxwPqkr730ker5u1ot+TwYobWXn7GE4m+DgoUeiOz6whe8jJO4MlZYkO7hWxkamrQpbSNcR1GOmobEe7Wmw==" saltValue="+RB4iFXSH4wZJsLSvojEZQ==" spinCount="100000" sheet="1" objects="1" scenarios="1"/>
  <printOptions horizontalCentered="1" verticalCentered="1"/>
  <pageMargins left="0.2" right="0.2" top="0.75" bottom="0.75" header="0.3" footer="0.3"/>
  <pageSetup orientation="landscape" r:id="rId1"/>
  <headerFooter>
    <oddHeader xml:space="preserve">&amp;C&amp;16Des Moines Public Schools&amp;12
</oddHeader>
    <oddFooter>&amp;LRFP7615 Enterprise Survey Software Management System- Instructions&amp;C&amp;P&amp;R&amp;D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heetViews>
  <sheetFormatPr defaultColWidth="13.5" defaultRowHeight="33.75" customHeight="1" x14ac:dyDescent="0.25"/>
  <cols>
    <col min="1" max="1" width="5.25" style="10" bestFit="1" customWidth="1"/>
    <col min="2" max="2" width="77.625" bestFit="1" customWidth="1"/>
    <col min="3" max="3" width="10.75" style="10" bestFit="1" customWidth="1"/>
    <col min="4" max="4" width="6.625" style="10" hidden="1" customWidth="1"/>
    <col min="5" max="5" width="8.375" style="35" hidden="1" customWidth="1"/>
    <col min="6" max="6" width="24.375" customWidth="1"/>
    <col min="7" max="15" width="17.375" customWidth="1"/>
  </cols>
  <sheetData>
    <row r="1" spans="1:6" s="10" customFormat="1" ht="33.75" customHeight="1" x14ac:dyDescent="0.3">
      <c r="A1" s="6">
        <v>1</v>
      </c>
      <c r="B1" s="7" t="s">
        <v>1</v>
      </c>
      <c r="C1" s="8" t="s">
        <v>112</v>
      </c>
      <c r="D1" s="9" t="s">
        <v>114</v>
      </c>
      <c r="E1" s="9" t="s">
        <v>115</v>
      </c>
      <c r="F1" s="8" t="s">
        <v>113</v>
      </c>
    </row>
    <row r="2" spans="1:6" ht="33.75" customHeight="1" x14ac:dyDescent="0.25">
      <c r="A2" s="11">
        <v>1</v>
      </c>
      <c r="B2" s="2" t="s">
        <v>65</v>
      </c>
      <c r="C2" s="74"/>
      <c r="D2" s="29">
        <v>10</v>
      </c>
      <c r="E2" s="36">
        <f>IF(C2="Yes",'A. Instructions'!$B$4*D2,IF(C2="Part",'A. Instructions'!$B$5*D2,IF(C2="C1",'A. Instructions'!$B$6*D2,IF(C2="C2",'A. Instructions'!$B$7*D2,IF(C2="No",'A. Instructions'!$B$8*D2,IF(C2="",0))))))</f>
        <v>0</v>
      </c>
      <c r="F2" s="78"/>
    </row>
    <row r="3" spans="1:6" ht="33.75" customHeight="1" x14ac:dyDescent="0.25">
      <c r="A3" s="11">
        <v>2</v>
      </c>
      <c r="B3" s="2" t="s">
        <v>2</v>
      </c>
      <c r="C3" s="74"/>
      <c r="D3" s="29">
        <v>10</v>
      </c>
      <c r="E3" s="36">
        <f>IF(C3="Yes",'A. Instructions'!$B$4*D3,IF(C3="Part",'A. Instructions'!$B$5*D3,IF(C3="C1",'A. Instructions'!$B$6*D3,IF(C3="C2",'A. Instructions'!$B$7*D3,IF(C3="No",'A. Instructions'!$B$8*D3,IF(C3="",0))))))</f>
        <v>0</v>
      </c>
      <c r="F3" s="76"/>
    </row>
    <row r="4" spans="1:6" ht="33.75" customHeight="1" x14ac:dyDescent="0.25">
      <c r="A4" s="11">
        <v>3</v>
      </c>
      <c r="B4" s="2" t="s">
        <v>3</v>
      </c>
      <c r="C4" s="75"/>
      <c r="D4" s="29">
        <v>10</v>
      </c>
      <c r="E4" s="36">
        <f>IF(C4="Yes",'A. Instructions'!$B$4*D4,IF(C4="Part",'A. Instructions'!$B$5*D4,IF(C4="C1",'A. Instructions'!$B$6*D4,IF(C4="C2",'A. Instructions'!$B$7*D4,IF(C4="No",'A. Instructions'!$B$8*D4,IF(C4="",0))))))</f>
        <v>0</v>
      </c>
      <c r="F4" s="76"/>
    </row>
    <row r="5" spans="1:6" ht="33.75" customHeight="1" x14ac:dyDescent="0.25">
      <c r="A5" s="11">
        <v>4</v>
      </c>
      <c r="B5" s="2" t="s">
        <v>4</v>
      </c>
      <c r="C5" s="75"/>
      <c r="D5" s="29">
        <v>10</v>
      </c>
      <c r="E5" s="36">
        <f>IF(C5="Yes",'A. Instructions'!$B$4*D5,IF(C5="Part",'A. Instructions'!$B$5*D5,IF(C5="C1",'A. Instructions'!$B$6*D5,IF(C5="C2",'A. Instructions'!$B$7*D5,IF(C5="No",'A. Instructions'!$B$8*D5,IF(C5="",0))))))</f>
        <v>0</v>
      </c>
      <c r="F5" s="76"/>
    </row>
    <row r="6" spans="1:6" ht="33.75" customHeight="1" x14ac:dyDescent="0.25">
      <c r="A6" s="11">
        <v>5</v>
      </c>
      <c r="B6" s="2" t="s">
        <v>5</v>
      </c>
      <c r="C6" s="75"/>
      <c r="D6" s="29">
        <v>10</v>
      </c>
      <c r="E6" s="36">
        <f>IF(C6="Yes",'A. Instructions'!$B$4*D6,IF(C6="Part",'A. Instructions'!$B$5*D6,IF(C6="C1",'A. Instructions'!$B$6*D6,IF(C6="C2",'A. Instructions'!$B$7*D6,IF(C6="No",'A. Instructions'!$B$8*D6,IF(C6="",0))))))</f>
        <v>0</v>
      </c>
      <c r="F6" s="76"/>
    </row>
    <row r="7" spans="1:6" ht="33.75" customHeight="1" x14ac:dyDescent="0.25">
      <c r="A7" s="12">
        <v>6</v>
      </c>
      <c r="B7" s="2" t="s">
        <v>11</v>
      </c>
      <c r="C7" s="75"/>
      <c r="D7" s="29">
        <v>10</v>
      </c>
      <c r="E7" s="36">
        <f>IF(C7="Yes",'A. Instructions'!$B$4*D7,IF(C7="Part",'A. Instructions'!$B$5*D7,IF(C7="C1",'A. Instructions'!$B$6*D7,IF(C7="C2",'A. Instructions'!$B$7*D7,IF(C7="No",'A. Instructions'!$B$8*D7,IF(C7="",0))))))</f>
        <v>0</v>
      </c>
      <c r="F7" s="76"/>
    </row>
    <row r="8" spans="1:6" ht="33.75" customHeight="1" x14ac:dyDescent="0.25">
      <c r="A8" s="13">
        <v>7</v>
      </c>
      <c r="B8" s="61" t="s">
        <v>6</v>
      </c>
      <c r="C8" s="30"/>
      <c r="D8" s="30"/>
      <c r="E8" s="37"/>
      <c r="F8" s="14"/>
    </row>
    <row r="9" spans="1:6" ht="33.75" customHeight="1" x14ac:dyDescent="0.25">
      <c r="A9" s="15"/>
      <c r="B9" s="20" t="s">
        <v>76</v>
      </c>
      <c r="C9" s="75"/>
      <c r="D9" s="29">
        <v>10</v>
      </c>
      <c r="E9" s="36">
        <f>IF(C9="Yes",'A. Instructions'!$B$4*D9,IF(C9="Part",'A. Instructions'!$B$5*D9,IF(C9="C1",'A. Instructions'!$B$6*D9,IF(C9="C2",'A. Instructions'!$B$7*D9,IF(C9="No",'A. Instructions'!$B$8*D9,IF(C9="",0))))))</f>
        <v>0</v>
      </c>
      <c r="F9" s="76"/>
    </row>
    <row r="10" spans="1:6" ht="33.75" customHeight="1" x14ac:dyDescent="0.25">
      <c r="A10" s="15"/>
      <c r="B10" s="20" t="s">
        <v>77</v>
      </c>
      <c r="C10" s="75"/>
      <c r="D10" s="29">
        <v>10</v>
      </c>
      <c r="E10" s="36">
        <f>IF(C10="Yes",'A. Instructions'!$B$4*D10,IF(C10="Part",'A. Instructions'!$B$5*D10,IF(C10="C1",'A. Instructions'!$B$6*D10,IF(C10="C2",'A. Instructions'!$B$7*D10,IF(C10="No",'A. Instructions'!$B$8*D10,IF(C10="",0))))))</f>
        <v>0</v>
      </c>
      <c r="F10" s="76"/>
    </row>
    <row r="11" spans="1:6" ht="33.75" customHeight="1" x14ac:dyDescent="0.25">
      <c r="A11" s="15"/>
      <c r="B11" s="20" t="s">
        <v>78</v>
      </c>
      <c r="C11" s="75"/>
      <c r="D11" s="29">
        <v>10</v>
      </c>
      <c r="E11" s="36">
        <f>IF(C11="Yes",'A. Instructions'!$B$4*D11,IF(C11="Part",'A. Instructions'!$B$5*D11,IF(C11="C1",'A. Instructions'!$B$6*D11,IF(C11="C2",'A. Instructions'!$B$7*D11,IF(C11="No",'A. Instructions'!$B$8*D11,IF(C11="",0))))))</f>
        <v>0</v>
      </c>
      <c r="F11" s="76"/>
    </row>
    <row r="12" spans="1:6" ht="33.75" customHeight="1" x14ac:dyDescent="0.25">
      <c r="A12" s="15"/>
      <c r="B12" s="20" t="s">
        <v>79</v>
      </c>
      <c r="C12" s="75"/>
      <c r="D12" s="29">
        <v>10</v>
      </c>
      <c r="E12" s="36">
        <f>IF(C12="Yes",'A. Instructions'!$B$4*D12,IF(C12="Part",'A. Instructions'!$B$5*D12,IF(C12="C1",'A. Instructions'!$B$6*D12,IF(C12="C2",'A. Instructions'!$B$7*D12,IF(C12="No",'A. Instructions'!$B$8*D12,IF(C12="",0))))))</f>
        <v>0</v>
      </c>
      <c r="F12" s="76"/>
    </row>
    <row r="13" spans="1:6" ht="33.75" customHeight="1" x14ac:dyDescent="0.25">
      <c r="A13" s="15"/>
      <c r="B13" s="20" t="s">
        <v>80</v>
      </c>
      <c r="C13" s="75"/>
      <c r="D13" s="29">
        <v>10</v>
      </c>
      <c r="E13" s="36">
        <f>IF(C13="Yes",'A. Instructions'!$B$4*D13,IF(C13="Part",'A. Instructions'!$B$5*D13,IF(C13="C1",'A. Instructions'!$B$6*D13,IF(C13="C2",'A. Instructions'!$B$7*D13,IF(C13="No",'A. Instructions'!$B$8*D13,IF(C13="",0))))))</f>
        <v>0</v>
      </c>
      <c r="F13" s="76"/>
    </row>
    <row r="14" spans="1:6" ht="33.75" customHeight="1" x14ac:dyDescent="0.25">
      <c r="A14" s="15"/>
      <c r="B14" s="20" t="s">
        <v>81</v>
      </c>
      <c r="C14" s="75"/>
      <c r="D14" s="29">
        <v>10</v>
      </c>
      <c r="E14" s="36">
        <f>IF(C14="Yes",'A. Instructions'!$B$4*D14,IF(C14="Part",'A. Instructions'!$B$5*D14,IF(C14="C1",'A. Instructions'!$B$6*D14,IF(C14="C2",'A. Instructions'!$B$7*D14,IF(C14="No",'A. Instructions'!$B$8*D14,IF(C14="",0))))))</f>
        <v>0</v>
      </c>
      <c r="F14" s="76"/>
    </row>
    <row r="15" spans="1:6" ht="33.75" customHeight="1" x14ac:dyDescent="0.25">
      <c r="A15" s="15"/>
      <c r="B15" s="20" t="s">
        <v>82</v>
      </c>
      <c r="C15" s="75"/>
      <c r="D15" s="29">
        <v>10</v>
      </c>
      <c r="E15" s="36">
        <f>IF(C15="Yes",'A. Instructions'!$B$4*D15,IF(C15="Part",'A. Instructions'!$B$5*D15,IF(C15="C1",'A. Instructions'!$B$6*D15,IF(C15="C2",'A. Instructions'!$B$7*D15,IF(C15="No",'A. Instructions'!$B$8*D15,IF(C15="",0))))))</f>
        <v>0</v>
      </c>
      <c r="F15" s="76"/>
    </row>
    <row r="16" spans="1:6" ht="33.75" customHeight="1" x14ac:dyDescent="0.25">
      <c r="A16" s="15"/>
      <c r="B16" s="20" t="s">
        <v>83</v>
      </c>
      <c r="C16" s="75"/>
      <c r="D16" s="29">
        <v>10</v>
      </c>
      <c r="E16" s="36">
        <f>IF(C16="Yes",'A. Instructions'!$B$4*D16,IF(C16="Part",'A. Instructions'!$B$5*D16,IF(C16="C1",'A. Instructions'!$B$6*D16,IF(C16="C2",'A. Instructions'!$B$7*D16,IF(C16="No",'A. Instructions'!$B$8*D16,IF(C16="",0))))))</f>
        <v>0</v>
      </c>
      <c r="F16" s="76"/>
    </row>
    <row r="17" spans="1:6" ht="33.75" customHeight="1" x14ac:dyDescent="0.25">
      <c r="A17" s="15"/>
      <c r="B17" s="20" t="s">
        <v>84</v>
      </c>
      <c r="C17" s="75"/>
      <c r="D17" s="29">
        <v>10</v>
      </c>
      <c r="E17" s="36">
        <f>IF(C17="Yes",'A. Instructions'!$B$4*D17,IF(C17="Part",'A. Instructions'!$B$5*D17,IF(C17="C1",'A. Instructions'!$B$6*D17,IF(C17="C2",'A. Instructions'!$B$7*D17,IF(C17="No",'A. Instructions'!$B$8*D17,IF(C17="",0))))))</f>
        <v>0</v>
      </c>
      <c r="F17" s="76"/>
    </row>
    <row r="18" spans="1:6" ht="33.75" customHeight="1" x14ac:dyDescent="0.25">
      <c r="A18" s="15"/>
      <c r="B18" s="20" t="s">
        <v>85</v>
      </c>
      <c r="C18" s="75"/>
      <c r="D18" s="29">
        <v>10</v>
      </c>
      <c r="E18" s="36">
        <f>IF(C18="Yes",'A. Instructions'!$B$4*D18,IF(C18="Part",'A. Instructions'!$B$5*D18,IF(C18="C1",'A. Instructions'!$B$6*D18,IF(C18="C2",'A. Instructions'!$B$7*D18,IF(C18="No",'A. Instructions'!$B$8*D18,IF(C18="",0))))))</f>
        <v>0</v>
      </c>
      <c r="F18" s="76"/>
    </row>
    <row r="19" spans="1:6" ht="33.75" customHeight="1" x14ac:dyDescent="0.25">
      <c r="A19" s="15"/>
      <c r="B19" s="20" t="s">
        <v>86</v>
      </c>
      <c r="C19" s="75"/>
      <c r="D19" s="29">
        <v>10</v>
      </c>
      <c r="E19" s="36">
        <f>IF(C19="Yes",'A. Instructions'!$B$4*D19,IF(C19="Part",'A. Instructions'!$B$5*D19,IF(C19="C1",'A. Instructions'!$B$6*D19,IF(C19="C2",'A. Instructions'!$B$7*D19,IF(C19="No",'A. Instructions'!$B$8*D19,IF(C19="",0))))))</f>
        <v>0</v>
      </c>
      <c r="F19" s="76"/>
    </row>
    <row r="20" spans="1:6" ht="33.75" customHeight="1" x14ac:dyDescent="0.25">
      <c r="A20" s="15"/>
      <c r="B20" s="21" t="s">
        <v>87</v>
      </c>
      <c r="C20" s="75"/>
      <c r="D20" s="29">
        <v>10</v>
      </c>
      <c r="E20" s="36">
        <f>IF(C20="Yes",'A. Instructions'!$B$4*D20,IF(C20="Part",'A. Instructions'!$B$5*D20,IF(C20="C1",'A. Instructions'!$B$6*D20,IF(C20="C2",'A. Instructions'!$B$7*D20,IF(C20="No",'A. Instructions'!$B$8*D20,IF(C20="",0))))))</f>
        <v>0</v>
      </c>
      <c r="F20" s="76"/>
    </row>
    <row r="21" spans="1:6" ht="33.75" customHeight="1" x14ac:dyDescent="0.25">
      <c r="A21" s="13">
        <v>8</v>
      </c>
      <c r="B21" s="3" t="s">
        <v>7</v>
      </c>
      <c r="C21" s="30"/>
      <c r="D21" s="30"/>
      <c r="E21" s="30"/>
      <c r="F21" s="14"/>
    </row>
    <row r="22" spans="1:6" ht="33.75" customHeight="1" x14ac:dyDescent="0.25">
      <c r="A22" s="15"/>
      <c r="B22" s="21" t="s">
        <v>88</v>
      </c>
      <c r="C22" s="75"/>
      <c r="D22" s="29">
        <v>10</v>
      </c>
      <c r="E22" s="36">
        <f>IF(C22="Yes",'A. Instructions'!$B$4*D22,IF(C22="Part",'A. Instructions'!$B$5*D22,IF(C22="C1",'A. Instructions'!$B$6*D22,IF(C22="C2",'A. Instructions'!$B$7*D22,IF(C22="No",'A. Instructions'!$B$8*D22,IF(C22="",0))))))</f>
        <v>0</v>
      </c>
      <c r="F22" s="76"/>
    </row>
    <row r="23" spans="1:6" ht="33.75" customHeight="1" x14ac:dyDescent="0.25">
      <c r="A23" s="15"/>
      <c r="B23" s="20" t="s">
        <v>89</v>
      </c>
      <c r="C23" s="75"/>
      <c r="D23" s="29">
        <v>10</v>
      </c>
      <c r="E23" s="36">
        <f>IF(C23="Yes",'A. Instructions'!$B$4*D23,IF(C23="Part",'A. Instructions'!$B$5*D23,IF(C23="C1",'A. Instructions'!$B$6*D23,IF(C23="C2",'A. Instructions'!$B$7*D23,IF(C23="No",'A. Instructions'!$B$8*D23,IF(C23="",0))))))</f>
        <v>0</v>
      </c>
      <c r="F23" s="76"/>
    </row>
    <row r="24" spans="1:6" ht="33.75" customHeight="1" x14ac:dyDescent="0.25">
      <c r="A24" s="15"/>
      <c r="B24" s="20" t="s">
        <v>90</v>
      </c>
      <c r="C24" s="75"/>
      <c r="D24" s="29">
        <v>10</v>
      </c>
      <c r="E24" s="36">
        <f>IF(C24="Yes",'A. Instructions'!$B$4*D24,IF(C24="Part",'A. Instructions'!$B$5*D24,IF(C24="C1",'A. Instructions'!$B$6*D24,IF(C24="C2",'A. Instructions'!$B$7*D24,IF(C24="No",'A. Instructions'!$B$8*D24,IF(C24="",0))))))</f>
        <v>0</v>
      </c>
      <c r="F24" s="76"/>
    </row>
    <row r="25" spans="1:6" ht="33.75" customHeight="1" x14ac:dyDescent="0.25">
      <c r="A25" s="15"/>
      <c r="B25" s="20" t="s">
        <v>91</v>
      </c>
      <c r="C25" s="75"/>
      <c r="D25" s="29">
        <v>10</v>
      </c>
      <c r="E25" s="36">
        <f>IF(C25="Yes",'A. Instructions'!$B$4*D25,IF(C25="Part",'A. Instructions'!$B$5*D25,IF(C25="C1",'A. Instructions'!$B$6*D25,IF(C25="C2",'A. Instructions'!$B$7*D25,IF(C25="No",'A. Instructions'!$B$8*D25,IF(C25="",0))))))</f>
        <v>0</v>
      </c>
      <c r="F25" s="76"/>
    </row>
    <row r="26" spans="1:6" ht="33.75" customHeight="1" x14ac:dyDescent="0.25">
      <c r="A26" s="15"/>
      <c r="B26" s="20" t="s">
        <v>92</v>
      </c>
      <c r="C26" s="75"/>
      <c r="D26" s="29">
        <v>10</v>
      </c>
      <c r="E26" s="36">
        <f>IF(C26="Yes",'A. Instructions'!$B$4*D26,IF(C26="Part",'A. Instructions'!$B$5*D26,IF(C26="C1",'A. Instructions'!$B$6*D26,IF(C26="C2",'A. Instructions'!$B$7*D26,IF(C26="No",'A. Instructions'!$B$8*D26,IF(C26="",0))))))</f>
        <v>0</v>
      </c>
      <c r="F26" s="76"/>
    </row>
    <row r="27" spans="1:6" ht="33.75" customHeight="1" x14ac:dyDescent="0.25">
      <c r="A27" s="13">
        <v>9</v>
      </c>
      <c r="B27" s="3" t="s">
        <v>8</v>
      </c>
      <c r="C27" s="30"/>
      <c r="D27" s="30"/>
      <c r="E27" s="30"/>
      <c r="F27" s="14"/>
    </row>
    <row r="28" spans="1:6" ht="33.75" customHeight="1" x14ac:dyDescent="0.25">
      <c r="A28" s="15"/>
      <c r="B28" s="20" t="s">
        <v>93</v>
      </c>
      <c r="C28" s="75"/>
      <c r="D28" s="29">
        <v>10</v>
      </c>
      <c r="E28" s="36">
        <f>IF(C28="Yes",'A. Instructions'!$B$4*D28,IF(C28="Part",'A. Instructions'!$B$5*D28,IF(C28="C1",'A. Instructions'!$B$6*D28,IF(C28="C2",'A. Instructions'!$B$7*D28,IF(C28="No",'A. Instructions'!$B$8*D28,IF(C28="",0))))))</f>
        <v>0</v>
      </c>
      <c r="F28" s="76"/>
    </row>
    <row r="29" spans="1:6" ht="33.75" customHeight="1" x14ac:dyDescent="0.25">
      <c r="A29" s="15"/>
      <c r="B29" s="20" t="s">
        <v>94</v>
      </c>
      <c r="C29" s="75"/>
      <c r="D29" s="29">
        <v>10</v>
      </c>
      <c r="E29" s="36">
        <f>IF(C29="Yes",'A. Instructions'!$B$4*D29,IF(C29="Part",'A. Instructions'!$B$5*D29,IF(C29="C1",'A. Instructions'!$B$6*D29,IF(C29="C2",'A. Instructions'!$B$7*D29,IF(C29="No",'A. Instructions'!$B$8*D29,IF(C29="",0))))))</f>
        <v>0</v>
      </c>
      <c r="F29" s="76"/>
    </row>
    <row r="30" spans="1:6" ht="33.75" customHeight="1" x14ac:dyDescent="0.25">
      <c r="A30" s="15"/>
      <c r="B30" s="20" t="s">
        <v>95</v>
      </c>
      <c r="C30" s="75"/>
      <c r="D30" s="29">
        <v>10</v>
      </c>
      <c r="E30" s="36">
        <f>IF(C30="Yes",'A. Instructions'!$B$4*D30,IF(C30="Part",'A. Instructions'!$B$5*D30,IF(C30="C1",'A. Instructions'!$B$6*D30,IF(C30="C2",'A. Instructions'!$B$7*D30,IF(C30="No",'A. Instructions'!$B$8*D30,IF(C30="",0))))))</f>
        <v>0</v>
      </c>
      <c r="F30" s="76"/>
    </row>
    <row r="31" spans="1:6" ht="33.75" customHeight="1" x14ac:dyDescent="0.25">
      <c r="A31" s="15"/>
      <c r="B31" s="20" t="s">
        <v>96</v>
      </c>
      <c r="C31" s="75"/>
      <c r="D31" s="29">
        <v>10</v>
      </c>
      <c r="E31" s="36">
        <f>IF(C31="Yes",'A. Instructions'!$B$4*D31,IF(C31="Part",'A. Instructions'!$B$5*D31,IF(C31="C1",'A. Instructions'!$B$6*D31,IF(C31="C2",'A. Instructions'!$B$7*D31,IF(C31="No",'A. Instructions'!$B$8*D31,IF(C31="",0))))))</f>
        <v>0</v>
      </c>
      <c r="F31" s="76"/>
    </row>
    <row r="32" spans="1:6" ht="33.75" customHeight="1" x14ac:dyDescent="0.25">
      <c r="A32" s="13">
        <v>10</v>
      </c>
      <c r="B32" s="3" t="s">
        <v>9</v>
      </c>
      <c r="C32" s="30"/>
      <c r="D32" s="30"/>
      <c r="E32" s="30"/>
      <c r="F32" s="14"/>
    </row>
    <row r="33" spans="1:6" ht="33.75" customHeight="1" x14ac:dyDescent="0.25">
      <c r="A33" s="15"/>
      <c r="B33" s="20" t="s">
        <v>97</v>
      </c>
      <c r="C33" s="75"/>
      <c r="D33" s="29">
        <v>10</v>
      </c>
      <c r="E33" s="36">
        <f>IF(C33="Yes",'A. Instructions'!$B$4*D33,IF(C33="Part",'A. Instructions'!$B$5*D33,IF(C33="C1",'A. Instructions'!$B$6*D33,IF(C33="C2",'A. Instructions'!$B$7*D33,IF(C33="No",'A. Instructions'!$B$8*D33,IF(C33="",0))))))</f>
        <v>0</v>
      </c>
      <c r="F33" s="76"/>
    </row>
    <row r="34" spans="1:6" ht="33.75" customHeight="1" x14ac:dyDescent="0.25">
      <c r="A34" s="15"/>
      <c r="B34" s="20" t="s">
        <v>98</v>
      </c>
      <c r="C34" s="75"/>
      <c r="D34" s="29">
        <v>10</v>
      </c>
      <c r="E34" s="36">
        <f>IF(C34="Yes",'A. Instructions'!$B$4*D34,IF(C34="Part",'A. Instructions'!$B$5*D34,IF(C34="C1",'A. Instructions'!$B$6*D34,IF(C34="C2",'A. Instructions'!$B$7*D34,IF(C34="No",'A. Instructions'!$B$8*D34,IF(C34="",0))))))</f>
        <v>0</v>
      </c>
      <c r="F34" s="76"/>
    </row>
    <row r="35" spans="1:6" ht="33.75" customHeight="1" x14ac:dyDescent="0.25">
      <c r="A35" s="13">
        <v>11</v>
      </c>
      <c r="B35" s="3" t="s">
        <v>10</v>
      </c>
      <c r="C35" s="30"/>
      <c r="D35" s="30"/>
      <c r="E35" s="30"/>
      <c r="F35" s="14"/>
    </row>
    <row r="36" spans="1:6" ht="33.75" customHeight="1" x14ac:dyDescent="0.25">
      <c r="A36" s="15"/>
      <c r="B36" s="20" t="s">
        <v>99</v>
      </c>
      <c r="C36" s="75"/>
      <c r="D36" s="29">
        <v>10</v>
      </c>
      <c r="E36" s="36">
        <f>IF(C36="Yes",'A. Instructions'!$B$4*D36,IF(C36="Part",'A. Instructions'!$B$5*D36,IF(C36="C1",'A. Instructions'!$B$6*D36,IF(C36="C2",'A. Instructions'!$B$7*D36,IF(C36="No",'A. Instructions'!$B$8*D36,IF(C36="",0))))))</f>
        <v>0</v>
      </c>
      <c r="F36" s="76"/>
    </row>
    <row r="37" spans="1:6" ht="33.75" customHeight="1" x14ac:dyDescent="0.25">
      <c r="A37" s="15"/>
      <c r="B37" s="20" t="s">
        <v>100</v>
      </c>
      <c r="C37" s="75"/>
      <c r="D37" s="29">
        <v>10</v>
      </c>
      <c r="E37" s="36">
        <f>IF(C37="Yes",'A. Instructions'!$B$4*D37,IF(C37="Part",'A. Instructions'!$B$5*D37,IF(C37="C1",'A. Instructions'!$B$6*D37,IF(C37="C2",'A. Instructions'!$B$7*D37,IF(C37="No",'A. Instructions'!$B$8*D37,IF(C37="",0))))))</f>
        <v>0</v>
      </c>
      <c r="F37" s="76"/>
    </row>
    <row r="38" spans="1:6" ht="33.75" customHeight="1" x14ac:dyDescent="0.25">
      <c r="A38" s="15"/>
      <c r="B38" s="20" t="s">
        <v>101</v>
      </c>
      <c r="C38" s="75"/>
      <c r="D38" s="29">
        <v>10</v>
      </c>
      <c r="E38" s="36">
        <f>IF(C38="Yes",'A. Instructions'!$B$4*D38,IF(C38="Part",'A. Instructions'!$B$5*D38,IF(C38="C1",'A. Instructions'!$B$6*D38,IF(C38="C2",'A. Instructions'!$B$7*D38,IF(C38="No",'A. Instructions'!$B$8*D38,IF(C38="",0))))))</f>
        <v>0</v>
      </c>
      <c r="F38" s="76"/>
    </row>
    <row r="39" spans="1:6" ht="33.75" customHeight="1" x14ac:dyDescent="0.25">
      <c r="A39" s="15"/>
      <c r="B39" s="20" t="s">
        <v>102</v>
      </c>
      <c r="C39" s="75"/>
      <c r="D39" s="29">
        <v>10</v>
      </c>
      <c r="E39" s="36">
        <f>IF(C39="Yes",'A. Instructions'!$B$4*D39,IF(C39="Part",'A. Instructions'!$B$5*D39,IF(C39="C1",'A. Instructions'!$B$6*D39,IF(C39="C2",'A. Instructions'!$B$7*D39,IF(C39="No",'A. Instructions'!$B$8*D39,IF(C39="",0))))))</f>
        <v>0</v>
      </c>
      <c r="F39" s="76"/>
    </row>
    <row r="40" spans="1:6" ht="33.75" customHeight="1" x14ac:dyDescent="0.25">
      <c r="A40" s="13">
        <v>12</v>
      </c>
      <c r="B40" s="3" t="s">
        <v>12</v>
      </c>
      <c r="C40" s="30"/>
      <c r="D40" s="30"/>
      <c r="E40" s="30"/>
      <c r="F40" s="14"/>
    </row>
    <row r="41" spans="1:6" ht="33.75" customHeight="1" x14ac:dyDescent="0.25">
      <c r="A41" s="16"/>
      <c r="B41" s="20" t="s">
        <v>103</v>
      </c>
      <c r="C41" s="75"/>
      <c r="D41" s="29">
        <v>10</v>
      </c>
      <c r="E41" s="36">
        <f>IF(C41="Yes",'A. Instructions'!$B$4*D41,IF(C41="Part",'A. Instructions'!$B$5*D41,IF(C41="C1",'A. Instructions'!$B$6*D41,IF(C41="C2",'A. Instructions'!$B$7*D41,IF(C41="No",'A. Instructions'!$B$8*D41,IF(C41="",0))))))</f>
        <v>0</v>
      </c>
      <c r="F41" s="76"/>
    </row>
    <row r="42" spans="1:6" ht="33.75" customHeight="1" x14ac:dyDescent="0.25">
      <c r="A42" s="16"/>
      <c r="B42" s="20" t="s">
        <v>104</v>
      </c>
      <c r="C42" s="75"/>
      <c r="D42" s="29">
        <v>10</v>
      </c>
      <c r="E42" s="36">
        <f>IF(C42="Yes",'A. Instructions'!$B$4*D42,IF(C42="Part",'A. Instructions'!$B$5*D42,IF(C42="C1",'A. Instructions'!$B$6*D42,IF(C42="C2",'A. Instructions'!$B$7*D42,IF(C42="No",'A. Instructions'!$B$8*D42,IF(C42="",0))))))</f>
        <v>0</v>
      </c>
      <c r="F42" s="76"/>
    </row>
    <row r="43" spans="1:6" ht="33.75" customHeight="1" x14ac:dyDescent="0.25">
      <c r="A43" s="16"/>
      <c r="B43" s="20" t="s">
        <v>105</v>
      </c>
      <c r="C43" s="75"/>
      <c r="D43" s="29">
        <v>10</v>
      </c>
      <c r="E43" s="36">
        <f>IF(C43="Yes",'A. Instructions'!$B$4*D43,IF(C43="Part",'A. Instructions'!$B$5*D43,IF(C43="C1",'A. Instructions'!$B$6*D43,IF(C43="C2",'A. Instructions'!$B$7*D43,IF(C43="No",'A. Instructions'!$B$8*D43,IF(C43="",0))))))</f>
        <v>0</v>
      </c>
      <c r="F43" s="76"/>
    </row>
    <row r="44" spans="1:6" ht="33.75" customHeight="1" x14ac:dyDescent="0.25">
      <c r="A44" s="16"/>
      <c r="B44" s="20" t="s">
        <v>106</v>
      </c>
      <c r="C44" s="75"/>
      <c r="D44" s="29">
        <v>10</v>
      </c>
      <c r="E44" s="36">
        <f>IF(C44="Yes",'A. Instructions'!$B$4*D44,IF(C44="Part",'A. Instructions'!$B$5*D44,IF(C44="C1",'A. Instructions'!$B$6*D44,IF(C44="C2",'A. Instructions'!$B$7*D44,IF(C44="No",'A. Instructions'!$B$8*D44,IF(C44="",0))))))</f>
        <v>0</v>
      </c>
      <c r="F44" s="76"/>
    </row>
    <row r="45" spans="1:6" ht="33.75" customHeight="1" x14ac:dyDescent="0.25">
      <c r="A45" s="16"/>
      <c r="B45" s="20" t="s">
        <v>107</v>
      </c>
      <c r="C45" s="75"/>
      <c r="D45" s="29">
        <v>10</v>
      </c>
      <c r="E45" s="36">
        <f>IF(C45="Yes",'A. Instructions'!$B$4*D45,IF(C45="Part",'A. Instructions'!$B$5*D45,IF(C45="C1",'A. Instructions'!$B$6*D45,IF(C45="C2",'A. Instructions'!$B$7*D45,IF(C45="No",'A. Instructions'!$B$8*D45,IF(C45="",0))))))</f>
        <v>0</v>
      </c>
      <c r="F45" s="76"/>
    </row>
    <row r="46" spans="1:6" ht="33.75" hidden="1" customHeight="1" x14ac:dyDescent="0.25">
      <c r="A46" s="16" t="s">
        <v>126</v>
      </c>
      <c r="B46" s="20"/>
      <c r="C46" s="29"/>
      <c r="D46" s="29"/>
      <c r="E46" s="36">
        <f>SUM(E2:E45)</f>
        <v>0</v>
      </c>
      <c r="F46" s="4"/>
    </row>
    <row r="47" spans="1:6" ht="33.75" customHeight="1" x14ac:dyDescent="0.3">
      <c r="A47" s="6">
        <v>2</v>
      </c>
      <c r="B47" s="7" t="s">
        <v>67</v>
      </c>
      <c r="C47" s="9"/>
      <c r="D47" s="9"/>
      <c r="E47" s="9"/>
      <c r="F47" s="8"/>
    </row>
    <row r="48" spans="1:6" ht="33.75" customHeight="1" x14ac:dyDescent="0.25">
      <c r="A48" s="11">
        <v>1</v>
      </c>
      <c r="B48" s="2" t="s">
        <v>61</v>
      </c>
      <c r="C48" s="75"/>
      <c r="D48" s="29">
        <v>10</v>
      </c>
      <c r="E48" s="36">
        <f>IF(C48="Yes",'A. Instructions'!$B$4*D48,IF(C48="Part",'A. Instructions'!$B$5*D48,IF(C48="C1",'A. Instructions'!$B$6*D48,IF(C48="C2",'A. Instructions'!$B$7*D48,IF(C48="No",'A. Instructions'!$B$8*D48,IF(C48="",0))))))</f>
        <v>0</v>
      </c>
      <c r="F48" s="76"/>
    </row>
    <row r="49" spans="1:6" ht="33.75" customHeight="1" x14ac:dyDescent="0.25">
      <c r="A49" s="11">
        <v>2</v>
      </c>
      <c r="B49" s="2" t="s">
        <v>62</v>
      </c>
      <c r="C49" s="75"/>
      <c r="D49" s="29">
        <v>10</v>
      </c>
      <c r="E49" s="36">
        <f>IF(C49="Yes",'A. Instructions'!$B$4*D49,IF(C49="Part",'A. Instructions'!$B$5*D49,IF(C49="C1",'A. Instructions'!$B$6*D49,IF(C49="C2",'A. Instructions'!$B$7*D49,IF(C49="No",'A. Instructions'!$B$8*D49,IF(C49="",0))))))</f>
        <v>0</v>
      </c>
      <c r="F49" s="76"/>
    </row>
    <row r="50" spans="1:6" ht="33.75" customHeight="1" x14ac:dyDescent="0.25">
      <c r="A50" s="11">
        <v>3</v>
      </c>
      <c r="B50" s="2" t="s">
        <v>0</v>
      </c>
      <c r="C50" s="75"/>
      <c r="D50" s="29">
        <v>10</v>
      </c>
      <c r="E50" s="36">
        <f>IF(C50="Yes",'A. Instructions'!$B$4*D50,IF(C50="Part",'A. Instructions'!$B$5*D50,IF(C50="C1",'A. Instructions'!$B$6*D50,IF(C50="C2",'A. Instructions'!$B$7*D50,IF(C50="No",'A. Instructions'!$B$8*D50,IF(C50="",0))))))</f>
        <v>0</v>
      </c>
      <c r="F50" s="76"/>
    </row>
    <row r="51" spans="1:6" ht="33.75" customHeight="1" x14ac:dyDescent="0.25">
      <c r="A51" s="11">
        <v>4</v>
      </c>
      <c r="B51" s="2" t="s">
        <v>63</v>
      </c>
      <c r="C51" s="75"/>
      <c r="D51" s="29">
        <v>10</v>
      </c>
      <c r="E51" s="36">
        <f>IF(C51="Yes",'A. Instructions'!$B$4*D51,IF(C51="Part",'A. Instructions'!$B$5*D51,IF(C51="C1",'A. Instructions'!$B$6*D51,IF(C51="C2",'A. Instructions'!$B$7*D51,IF(C51="No",'A. Instructions'!$B$8*D51,IF(C51="",0))))))</f>
        <v>0</v>
      </c>
      <c r="F51" s="76"/>
    </row>
    <row r="52" spans="1:6" ht="33.75" customHeight="1" x14ac:dyDescent="0.25">
      <c r="A52" s="11">
        <v>5</v>
      </c>
      <c r="B52" s="2" t="s">
        <v>64</v>
      </c>
      <c r="C52" s="75"/>
      <c r="D52" s="29">
        <v>10</v>
      </c>
      <c r="E52" s="36">
        <f>IF(C52="Yes",'A. Instructions'!$B$4*D52,IF(C52="Part",'A. Instructions'!$B$5*D52,IF(C52="C1",'A. Instructions'!$B$6*D52,IF(C52="C2",'A. Instructions'!$B$7*D52,IF(C52="No",'A. Instructions'!$B$8*D52,IF(C52="",0))))))</f>
        <v>0</v>
      </c>
      <c r="F52" s="76"/>
    </row>
    <row r="53" spans="1:6" ht="33.75" customHeight="1" x14ac:dyDescent="0.25">
      <c r="A53" s="12">
        <v>6</v>
      </c>
      <c r="B53" s="2" t="s">
        <v>13</v>
      </c>
      <c r="C53" s="75"/>
      <c r="D53" s="29">
        <v>10</v>
      </c>
      <c r="E53" s="36">
        <f>IF(C53="Yes",'A. Instructions'!$B$4*D53,IF(C53="Part",'A. Instructions'!$B$5*D53,IF(C53="C1",'A. Instructions'!$B$6*D53,IF(C53="C2",'A. Instructions'!$B$7*D53,IF(C53="No",'A. Instructions'!$B$8*D53,IF(C53="",0))))))</f>
        <v>0</v>
      </c>
      <c r="F53" s="76"/>
    </row>
    <row r="54" spans="1:6" ht="33.75" customHeight="1" x14ac:dyDescent="0.25">
      <c r="A54" s="12">
        <v>7</v>
      </c>
      <c r="B54" s="2" t="s">
        <v>14</v>
      </c>
      <c r="C54" s="75"/>
      <c r="D54" s="29">
        <v>10</v>
      </c>
      <c r="E54" s="36">
        <f>IF(C54="Yes",'A. Instructions'!$B$4*D54,IF(C54="Part",'A. Instructions'!$B$5*D54,IF(C54="C1",'A. Instructions'!$B$6*D54,IF(C54="C2",'A. Instructions'!$B$7*D54,IF(C54="No",'A. Instructions'!$B$8*D54,IF(C54="",0))))))</f>
        <v>0</v>
      </c>
      <c r="F54" s="76"/>
    </row>
    <row r="55" spans="1:6" ht="33.75" customHeight="1" x14ac:dyDescent="0.25">
      <c r="A55" s="12">
        <v>8</v>
      </c>
      <c r="B55" s="2" t="s">
        <v>15</v>
      </c>
      <c r="C55" s="75"/>
      <c r="D55" s="29">
        <v>10</v>
      </c>
      <c r="E55" s="36">
        <f>IF(C55="Yes",'A. Instructions'!$B$4*D55,IF(C55="Part",'A. Instructions'!$B$5*D55,IF(C55="C1",'A. Instructions'!$B$6*D55,IF(C55="C2",'A. Instructions'!$B$7*D55,IF(C55="No",'A. Instructions'!$B$8*D55,IF(C55="",0))))))</f>
        <v>0</v>
      </c>
      <c r="F55" s="76"/>
    </row>
    <row r="56" spans="1:6" ht="33.75" customHeight="1" x14ac:dyDescent="0.25">
      <c r="A56" s="12">
        <v>9</v>
      </c>
      <c r="B56" s="2" t="s">
        <v>16</v>
      </c>
      <c r="C56" s="75"/>
      <c r="D56" s="29">
        <v>10</v>
      </c>
      <c r="E56" s="36">
        <f>IF(C56="Yes",'A. Instructions'!$B$4*D56,IF(C56="Part",'A. Instructions'!$B$5*D56,IF(C56="C1",'A. Instructions'!$B$6*D56,IF(C56="C2",'A. Instructions'!$B$7*D56,IF(C56="No",'A. Instructions'!$B$8*D56,IF(C56="",0))))))</f>
        <v>0</v>
      </c>
      <c r="F56" s="76"/>
    </row>
    <row r="57" spans="1:6" ht="33.75" customHeight="1" x14ac:dyDescent="0.25">
      <c r="A57" s="12">
        <v>10</v>
      </c>
      <c r="B57" s="2" t="s">
        <v>68</v>
      </c>
      <c r="C57" s="75"/>
      <c r="D57" s="29">
        <v>10</v>
      </c>
      <c r="E57" s="36">
        <f>IF(C57="Yes",'A. Instructions'!$B$4*D57,IF(C57="Part",'A. Instructions'!$B$5*D57,IF(C57="C1",'A. Instructions'!$B$6*D57,IF(C57="C2",'A. Instructions'!$B$7*D57,IF(C57="No",'A. Instructions'!$B$8*D57,IF(C57="",0))))))</f>
        <v>0</v>
      </c>
      <c r="F57" s="76"/>
    </row>
    <row r="58" spans="1:6" ht="33.75" customHeight="1" x14ac:dyDescent="0.25">
      <c r="A58" s="12">
        <v>11</v>
      </c>
      <c r="B58" s="2" t="s">
        <v>17</v>
      </c>
      <c r="C58" s="75"/>
      <c r="D58" s="29">
        <v>10</v>
      </c>
      <c r="E58" s="36">
        <f>IF(C58="Yes",'A. Instructions'!$B$4*D58,IF(C58="Part",'A. Instructions'!$B$5*D58,IF(C58="C1",'A. Instructions'!$B$6*D58,IF(C58="C2",'A. Instructions'!$B$7*D58,IF(C58="No",'A. Instructions'!$B$8*D58,IF(C58="",0))))))</f>
        <v>0</v>
      </c>
      <c r="F58" s="76"/>
    </row>
    <row r="59" spans="1:6" ht="33.75" customHeight="1" x14ac:dyDescent="0.25">
      <c r="A59" s="12">
        <v>12</v>
      </c>
      <c r="B59" s="2" t="s">
        <v>69</v>
      </c>
      <c r="C59" s="75"/>
      <c r="D59" s="29">
        <v>10</v>
      </c>
      <c r="E59" s="36">
        <f>IF(C59="Yes",'A. Instructions'!$B$4*D59,IF(C59="Part",'A. Instructions'!$B$5*D59,IF(C59="C1",'A. Instructions'!$B$6*D59,IF(C59="C2",'A. Instructions'!$B$7*D59,IF(C59="No",'A. Instructions'!$B$8*D59,IF(C59="",0))))))</f>
        <v>0</v>
      </c>
      <c r="F59" s="76"/>
    </row>
    <row r="60" spans="1:6" ht="33.75" customHeight="1" x14ac:dyDescent="0.25">
      <c r="A60" s="12">
        <v>13</v>
      </c>
      <c r="B60" s="2" t="s">
        <v>70</v>
      </c>
      <c r="C60" s="75"/>
      <c r="D60" s="29">
        <v>10</v>
      </c>
      <c r="E60" s="36">
        <f>IF(C60="Yes",'A. Instructions'!$B$4*D60,IF(C60="Part",'A. Instructions'!$B$5*D60,IF(C60="C1",'A. Instructions'!$B$6*D60,IF(C60="C2",'A. Instructions'!$B$7*D60,IF(C60="No",'A. Instructions'!$B$8*D60,IF(C60="",0))))))</f>
        <v>0</v>
      </c>
      <c r="F60" s="76"/>
    </row>
    <row r="61" spans="1:6" ht="33.75" customHeight="1" x14ac:dyDescent="0.25">
      <c r="A61" s="12">
        <v>14</v>
      </c>
      <c r="B61" s="2" t="s">
        <v>18</v>
      </c>
      <c r="C61" s="75"/>
      <c r="D61" s="29">
        <v>10</v>
      </c>
      <c r="E61" s="36">
        <f>IF(C61="Yes",'A. Instructions'!$B$4*D61,IF(C61="Part",'A. Instructions'!$B$5*D61,IF(C61="C1",'A. Instructions'!$B$6*D61,IF(C61="C2",'A. Instructions'!$B$7*D61,IF(C61="No",'A. Instructions'!$B$8*D61,IF(C61="",0))))))</f>
        <v>0</v>
      </c>
      <c r="F61" s="76"/>
    </row>
    <row r="62" spans="1:6" ht="33.75" customHeight="1" x14ac:dyDescent="0.25">
      <c r="A62" s="12">
        <v>15</v>
      </c>
      <c r="B62" s="2" t="s">
        <v>19</v>
      </c>
      <c r="C62" s="75"/>
      <c r="D62" s="29">
        <v>10</v>
      </c>
      <c r="E62" s="36">
        <f>IF(C62="Yes",'A. Instructions'!$B$4*D62,IF(C62="Part",'A. Instructions'!$B$5*D62,IF(C62="C1",'A. Instructions'!$B$6*D62,IF(C62="C2",'A. Instructions'!$B$7*D62,IF(C62="No",'A. Instructions'!$B$8*D62,IF(C62="",0))))))</f>
        <v>0</v>
      </c>
      <c r="F62" s="76"/>
    </row>
    <row r="63" spans="1:6" ht="33.75" customHeight="1" x14ac:dyDescent="0.25">
      <c r="A63" s="12">
        <v>16</v>
      </c>
      <c r="B63" s="2" t="s">
        <v>20</v>
      </c>
      <c r="C63" s="75"/>
      <c r="D63" s="29">
        <v>10</v>
      </c>
      <c r="E63" s="36">
        <f>IF(C63="Yes",'A. Instructions'!$B$4*D63,IF(C63="Part",'A. Instructions'!$B$5*D63,IF(C63="C1",'A. Instructions'!$B$6*D63,IF(C63="C2",'A. Instructions'!$B$7*D63,IF(C63="No",'A. Instructions'!$B$8*D63,IF(C63="",0))))))</f>
        <v>0</v>
      </c>
      <c r="F63" s="76"/>
    </row>
    <row r="64" spans="1:6" ht="33.75" customHeight="1" x14ac:dyDescent="0.25">
      <c r="A64" s="12">
        <v>17</v>
      </c>
      <c r="B64" s="2" t="s">
        <v>21</v>
      </c>
      <c r="C64" s="75"/>
      <c r="D64" s="29">
        <v>10</v>
      </c>
      <c r="E64" s="36">
        <f>IF(C64="Yes",'A. Instructions'!$B$4*D64,IF(C64="Part",'A. Instructions'!$B$5*D64,IF(C64="C1",'A. Instructions'!$B$6*D64,IF(C64="C2",'A. Instructions'!$B$7*D64,IF(C64="No",'A. Instructions'!$B$8*D64,IF(C64="",0))))))</f>
        <v>0</v>
      </c>
      <c r="F64" s="76"/>
    </row>
    <row r="65" spans="1:6" ht="33.75" customHeight="1" x14ac:dyDescent="0.25">
      <c r="A65" s="12">
        <v>18</v>
      </c>
      <c r="B65" s="2" t="s">
        <v>22</v>
      </c>
      <c r="C65" s="75"/>
      <c r="D65" s="29">
        <v>10</v>
      </c>
      <c r="E65" s="36">
        <f>IF(C65="Yes",'A. Instructions'!$B$4*D65,IF(C65="Part",'A. Instructions'!$B$5*D65,IF(C65="C1",'A. Instructions'!$B$6*D65,IF(C65="C2",'A. Instructions'!$B$7*D65,IF(C65="No",'A. Instructions'!$B$8*D65,IF(C65="",0))))))</f>
        <v>0</v>
      </c>
      <c r="F65" s="76"/>
    </row>
    <row r="66" spans="1:6" ht="33.75" customHeight="1" x14ac:dyDescent="0.25">
      <c r="A66" s="15">
        <v>19</v>
      </c>
      <c r="B66" s="5" t="s">
        <v>37</v>
      </c>
      <c r="C66" s="75"/>
      <c r="D66" s="29">
        <v>10</v>
      </c>
      <c r="E66" s="36">
        <f>IF(C66="Yes",'A. Instructions'!$B$4*D66,IF(C66="Part",'A. Instructions'!$B$5*D66,IF(C66="C1",'A. Instructions'!$B$6*D66,IF(C66="C2",'A. Instructions'!$B$7*D66,IF(C66="No",'A. Instructions'!$B$8*D66,IF(C66="",0))))))</f>
        <v>0</v>
      </c>
      <c r="F66" s="76"/>
    </row>
    <row r="67" spans="1:6" ht="33.75" customHeight="1" x14ac:dyDescent="0.25">
      <c r="A67" s="15">
        <v>20</v>
      </c>
      <c r="B67" s="40" t="s">
        <v>156</v>
      </c>
      <c r="C67" s="75"/>
      <c r="D67" s="29">
        <v>10</v>
      </c>
      <c r="E67" s="36">
        <f>IF(C67="Yes",'A. Instructions'!$B$4*D67,IF(C67="Part",'A. Instructions'!$B$5*D67,IF(C67="C1",'A. Instructions'!$B$6*D67,IF(C67="C2",'A. Instructions'!$B$7*D67,IF(C67="No",'A. Instructions'!$B$8*D67,IF(C67="",0))))))</f>
        <v>0</v>
      </c>
      <c r="F67" s="76"/>
    </row>
    <row r="68" spans="1:6" s="39" customFormat="1" ht="33.75" hidden="1" customHeight="1" x14ac:dyDescent="0.25">
      <c r="A68" s="15" t="s">
        <v>126</v>
      </c>
      <c r="B68" s="40"/>
      <c r="C68" s="29"/>
      <c r="D68" s="38"/>
      <c r="E68" s="41">
        <f>SUM(E48:E67)</f>
        <v>0</v>
      </c>
      <c r="F68" s="42"/>
    </row>
    <row r="69" spans="1:6" ht="33.75" customHeight="1" x14ac:dyDescent="0.3">
      <c r="A69" s="6">
        <v>3</v>
      </c>
      <c r="B69" s="7" t="s">
        <v>71</v>
      </c>
      <c r="C69" s="9"/>
      <c r="D69" s="9"/>
      <c r="E69" s="9"/>
      <c r="F69" s="8"/>
    </row>
    <row r="70" spans="1:6" ht="33.75" customHeight="1" x14ac:dyDescent="0.25">
      <c r="A70" s="12">
        <v>1</v>
      </c>
      <c r="B70" s="2" t="s">
        <v>74</v>
      </c>
      <c r="C70" s="75"/>
      <c r="D70" s="29">
        <v>10</v>
      </c>
      <c r="E70" s="36">
        <f>IF(C70="Yes",'A. Instructions'!$B$4*D70,IF(C70="Part",'A. Instructions'!$B$5*D70,IF(C70="C1",'A. Instructions'!$B$6*D70,IF(C70="C2",'A. Instructions'!$B$7*D70,IF(C70="No",'A. Instructions'!$B$8*D70,IF(C70="",0))))))</f>
        <v>0</v>
      </c>
      <c r="F70" s="76"/>
    </row>
    <row r="71" spans="1:6" ht="33.75" customHeight="1" x14ac:dyDescent="0.25">
      <c r="A71" s="12">
        <v>2</v>
      </c>
      <c r="B71" s="2" t="s">
        <v>26</v>
      </c>
      <c r="C71" s="75"/>
      <c r="D71" s="29">
        <v>10</v>
      </c>
      <c r="E71" s="36">
        <f>IF(C71="Yes",'A. Instructions'!$B$4*D71,IF(C71="Part",'A. Instructions'!$B$5*D71,IF(C71="C1",'A. Instructions'!$B$6*D71,IF(C71="C2",'A. Instructions'!$B$7*D71,IF(C71="No",'A. Instructions'!$B$8*D71,IF(C71="",0))))))</f>
        <v>0</v>
      </c>
      <c r="F71" s="76"/>
    </row>
    <row r="72" spans="1:6" ht="33.75" customHeight="1" x14ac:dyDescent="0.25">
      <c r="A72" s="12">
        <v>3</v>
      </c>
      <c r="B72" s="2" t="s">
        <v>27</v>
      </c>
      <c r="C72" s="75"/>
      <c r="D72" s="29">
        <v>10</v>
      </c>
      <c r="E72" s="36">
        <f>IF(C72="Yes",'A. Instructions'!$B$4*D72,IF(C72="Part",'A. Instructions'!$B$5*D72,IF(C72="C1",'A. Instructions'!$B$6*D72,IF(C72="C2",'A. Instructions'!$B$7*D72,IF(C72="No",'A. Instructions'!$B$8*D72,IF(C72="",0))))))</f>
        <v>0</v>
      </c>
      <c r="F72" s="76"/>
    </row>
    <row r="73" spans="1:6" ht="33.75" customHeight="1" x14ac:dyDescent="0.25">
      <c r="A73" s="12">
        <v>4</v>
      </c>
      <c r="B73" s="2" t="s">
        <v>28</v>
      </c>
      <c r="C73" s="75"/>
      <c r="D73" s="29">
        <v>10</v>
      </c>
      <c r="E73" s="36">
        <f>IF(C73="Yes",'A. Instructions'!$B$4*D73,IF(C73="Part",'A. Instructions'!$B$5*D73,IF(C73="C1",'A. Instructions'!$B$6*D73,IF(C73="C2",'A. Instructions'!$B$7*D73,IF(C73="No",'A. Instructions'!$B$8*D73,IF(C73="",0))))))</f>
        <v>0</v>
      </c>
      <c r="F73" s="76"/>
    </row>
    <row r="74" spans="1:6" ht="33.75" customHeight="1" x14ac:dyDescent="0.25">
      <c r="A74" s="12">
        <v>5</v>
      </c>
      <c r="B74" s="2" t="s">
        <v>29</v>
      </c>
      <c r="C74" s="75"/>
      <c r="D74" s="29">
        <v>10</v>
      </c>
      <c r="E74" s="36">
        <f>IF(C74="Yes",'A. Instructions'!$B$4*D74,IF(C74="Part",'A. Instructions'!$B$5*D74,IF(C74="C1",'A. Instructions'!$B$6*D74,IF(C74="C2",'A. Instructions'!$B$7*D74,IF(C74="No",'A. Instructions'!$B$8*D74,IF(C74="",0))))))</f>
        <v>0</v>
      </c>
      <c r="F74" s="76"/>
    </row>
    <row r="75" spans="1:6" ht="33.75" customHeight="1" x14ac:dyDescent="0.25">
      <c r="A75" s="12">
        <v>6</v>
      </c>
      <c r="B75" s="2" t="s">
        <v>23</v>
      </c>
      <c r="C75" s="75"/>
      <c r="D75" s="29">
        <v>10</v>
      </c>
      <c r="E75" s="36">
        <f>IF(C75="Yes",'A. Instructions'!$B$4*D75,IF(C75="Part",'A. Instructions'!$B$5*D75,IF(C75="C1",'A. Instructions'!$B$6*D75,IF(C75="C2",'A. Instructions'!$B$7*D75,IF(C75="No",'A. Instructions'!$B$8*D75,IF(C75="",0))))))</f>
        <v>0</v>
      </c>
      <c r="F75" s="76"/>
    </row>
    <row r="76" spans="1:6" ht="33.75" customHeight="1" x14ac:dyDescent="0.25">
      <c r="A76" s="12">
        <v>7</v>
      </c>
      <c r="B76" s="2" t="s">
        <v>24</v>
      </c>
      <c r="C76" s="75"/>
      <c r="D76" s="29">
        <v>10</v>
      </c>
      <c r="E76" s="36">
        <f>IF(C76="Yes",'A. Instructions'!$B$4*D76,IF(C76="Part",'A. Instructions'!$B$5*D76,IF(C76="C1",'A. Instructions'!$B$6*D76,IF(C76="C2",'A. Instructions'!$B$7*D76,IF(C76="No",'A. Instructions'!$B$8*D76,IF(C76="",0))))))</f>
        <v>0</v>
      </c>
      <c r="F76" s="76"/>
    </row>
    <row r="77" spans="1:6" ht="33.75" customHeight="1" x14ac:dyDescent="0.25">
      <c r="A77" s="12">
        <v>8</v>
      </c>
      <c r="B77" s="2" t="s">
        <v>30</v>
      </c>
      <c r="C77" s="75"/>
      <c r="D77" s="29">
        <v>10</v>
      </c>
      <c r="E77" s="36">
        <f>IF(C77="Yes",'A. Instructions'!$B$4*D77,IF(C77="Part",'A. Instructions'!$B$5*D77,IF(C77="C1",'A. Instructions'!$B$6*D77,IF(C77="C2",'A. Instructions'!$B$7*D77,IF(C77="No",'A. Instructions'!$B$8*D77,IF(C77="",0))))))</f>
        <v>0</v>
      </c>
      <c r="F77" s="76"/>
    </row>
    <row r="78" spans="1:6" ht="33.75" customHeight="1" x14ac:dyDescent="0.25">
      <c r="A78" s="12">
        <v>9</v>
      </c>
      <c r="B78" s="2" t="s">
        <v>31</v>
      </c>
      <c r="C78" s="75"/>
      <c r="D78" s="29">
        <v>10</v>
      </c>
      <c r="E78" s="36">
        <f>IF(C78="Yes",'A. Instructions'!$B$4*D78,IF(C78="Part",'A. Instructions'!$B$5*D78,IF(C78="C1",'A. Instructions'!$B$6*D78,IF(C78="C2",'A. Instructions'!$B$7*D78,IF(C78="No",'A. Instructions'!$B$8*D78,IF(C78="",0))))))</f>
        <v>0</v>
      </c>
      <c r="F78" s="76"/>
    </row>
    <row r="79" spans="1:6" ht="33.75" customHeight="1" x14ac:dyDescent="0.25">
      <c r="A79" s="12">
        <v>10</v>
      </c>
      <c r="B79" s="2" t="s">
        <v>32</v>
      </c>
      <c r="C79" s="75"/>
      <c r="D79" s="29">
        <v>10</v>
      </c>
      <c r="E79" s="36">
        <f>IF(C79="Yes",'A. Instructions'!$B$4*D79,IF(C79="Part",'A. Instructions'!$B$5*D79,IF(C79="C1",'A. Instructions'!$B$6*D79,IF(C79="C2",'A. Instructions'!$B$7*D79,IF(C79="No",'A. Instructions'!$B$8*D79,IF(C79="",0))))))</f>
        <v>0</v>
      </c>
      <c r="F79" s="76"/>
    </row>
    <row r="80" spans="1:6" ht="33.75" customHeight="1" x14ac:dyDescent="0.25">
      <c r="A80" s="12">
        <v>11</v>
      </c>
      <c r="B80" s="2" t="s">
        <v>33</v>
      </c>
      <c r="C80" s="75"/>
      <c r="D80" s="29">
        <v>10</v>
      </c>
      <c r="E80" s="36">
        <f>IF(C80="Yes",'A. Instructions'!$B$4*D80,IF(C80="Part",'A. Instructions'!$B$5*D80,IF(C80="C1",'A. Instructions'!$B$6*D80,IF(C80="C2",'A. Instructions'!$B$7*D80,IF(C80="No",'A. Instructions'!$B$8*D80,IF(C80="",0))))))</f>
        <v>0</v>
      </c>
      <c r="F80" s="76"/>
    </row>
    <row r="81" spans="1:6" ht="33.75" customHeight="1" x14ac:dyDescent="0.25">
      <c r="A81" s="12">
        <v>12</v>
      </c>
      <c r="B81" s="2" t="s">
        <v>34</v>
      </c>
      <c r="C81" s="75"/>
      <c r="D81" s="29">
        <v>10</v>
      </c>
      <c r="E81" s="36">
        <f>IF(C81="Yes",'A. Instructions'!$B$4*D81,IF(C81="Part",'A. Instructions'!$B$5*D81,IF(C81="C1",'A. Instructions'!$B$6*D81,IF(C81="C2",'A. Instructions'!$B$7*D81,IF(C81="No",'A. Instructions'!$B$8*D81,IF(C81="",0))))))</f>
        <v>0</v>
      </c>
      <c r="F81" s="76"/>
    </row>
    <row r="82" spans="1:6" ht="33.75" customHeight="1" x14ac:dyDescent="0.25">
      <c r="A82" s="12">
        <v>13</v>
      </c>
      <c r="B82" s="2" t="s">
        <v>35</v>
      </c>
      <c r="C82" s="75"/>
      <c r="D82" s="29">
        <v>10</v>
      </c>
      <c r="E82" s="36">
        <f>IF(C82="Yes",'A. Instructions'!$B$4*D82,IF(C82="Part",'A. Instructions'!$B$5*D82,IF(C82="C1",'A. Instructions'!$B$6*D82,IF(C82="C2",'A. Instructions'!$B$7*D82,IF(C82="No",'A. Instructions'!$B$8*D82,IF(C82="",0))))))</f>
        <v>0</v>
      </c>
      <c r="F82" s="76"/>
    </row>
    <row r="83" spans="1:6" ht="33.75" customHeight="1" x14ac:dyDescent="0.25">
      <c r="A83" s="12">
        <v>14</v>
      </c>
      <c r="B83" s="2" t="s">
        <v>36</v>
      </c>
      <c r="C83" s="75"/>
      <c r="D83" s="29">
        <v>10</v>
      </c>
      <c r="E83" s="36">
        <f>IF(C83="Yes",'A. Instructions'!$B$4*D83,IF(C83="Part",'A. Instructions'!$B$5*D83,IF(C83="C1",'A. Instructions'!$B$6*D83,IF(C83="C2",'A. Instructions'!$B$7*D83,IF(C83="No",'A. Instructions'!$B$8*D83,IF(C83="",0))))))</f>
        <v>0</v>
      </c>
      <c r="F83" s="76"/>
    </row>
    <row r="84" spans="1:6" ht="33.75" hidden="1" customHeight="1" x14ac:dyDescent="0.25">
      <c r="A84" s="16" t="s">
        <v>126</v>
      </c>
      <c r="B84" s="2"/>
      <c r="C84" s="29"/>
      <c r="D84" s="29"/>
      <c r="E84" s="36">
        <f>SUM(E70:E83)</f>
        <v>0</v>
      </c>
      <c r="F84" s="4"/>
    </row>
    <row r="85" spans="1:6" ht="33.75" customHeight="1" x14ac:dyDescent="0.3">
      <c r="A85" s="6">
        <v>4</v>
      </c>
      <c r="B85" s="7" t="s">
        <v>41</v>
      </c>
      <c r="C85" s="9"/>
      <c r="D85" s="9"/>
      <c r="E85" s="9"/>
      <c r="F85" s="9"/>
    </row>
    <row r="86" spans="1:6" ht="33.75" customHeight="1" x14ac:dyDescent="0.25">
      <c r="A86" s="12">
        <v>1</v>
      </c>
      <c r="B86" s="2" t="s">
        <v>38</v>
      </c>
      <c r="C86" s="75"/>
      <c r="D86" s="29">
        <v>10</v>
      </c>
      <c r="E86" s="36">
        <f>IF(C86="Yes",'A. Instructions'!$B$4*D86,IF(C86="Part",'A. Instructions'!$B$5*D86,IF(C86="C1",'A. Instructions'!$B$6*D86,IF(C86="C2",'A. Instructions'!$B$7*D86,IF(C86="No",'A. Instructions'!$B$8*D86,IF(C86="",0))))))</f>
        <v>0</v>
      </c>
      <c r="F86" s="76"/>
    </row>
    <row r="87" spans="1:6" ht="33.75" customHeight="1" x14ac:dyDescent="0.25">
      <c r="A87" s="12">
        <v>2</v>
      </c>
      <c r="B87" s="2" t="s">
        <v>39</v>
      </c>
      <c r="C87" s="75"/>
      <c r="D87" s="29">
        <v>10</v>
      </c>
      <c r="E87" s="36">
        <f>IF(C87="Yes",'A. Instructions'!$B$4*D87,IF(C87="Part",'A. Instructions'!$B$5*D87,IF(C87="C1",'A. Instructions'!$B$6*D87,IF(C87="C2",'A. Instructions'!$B$7*D87,IF(C87="No",'A. Instructions'!$B$8*D87,IF(C87="",0))))))</f>
        <v>0</v>
      </c>
      <c r="F87" s="76"/>
    </row>
    <row r="88" spans="1:6" ht="33.75" customHeight="1" x14ac:dyDescent="0.25">
      <c r="A88" s="12">
        <v>3</v>
      </c>
      <c r="B88" s="2" t="s">
        <v>40</v>
      </c>
      <c r="C88" s="75"/>
      <c r="D88" s="29">
        <v>10</v>
      </c>
      <c r="E88" s="36">
        <f>IF(C88="Yes",'A. Instructions'!$B$4*D88,IF(C88="Part",'A. Instructions'!$B$5*D88,IF(C88="C1",'A. Instructions'!$B$6*D88,IF(C88="C2",'A. Instructions'!$B$7*D88,IF(C88="No",'A. Instructions'!$B$8*D88,IF(C88="",0))))))</f>
        <v>0</v>
      </c>
      <c r="F88" s="76"/>
    </row>
    <row r="89" spans="1:6" ht="33.75" customHeight="1" x14ac:dyDescent="0.25">
      <c r="A89" s="12">
        <v>4</v>
      </c>
      <c r="B89" s="2" t="s">
        <v>42</v>
      </c>
      <c r="C89" s="75"/>
      <c r="D89" s="29">
        <v>10</v>
      </c>
      <c r="E89" s="36">
        <f>IF(C89="Yes",'A. Instructions'!$B$4*D89,IF(C89="Part",'A. Instructions'!$B$5*D89,IF(C89="C1",'A. Instructions'!$B$6*D89,IF(C89="C2",'A. Instructions'!$B$7*D89,IF(C89="No",'A. Instructions'!$B$8*D89,IF(C89="",0))))))</f>
        <v>0</v>
      </c>
      <c r="F89" s="76"/>
    </row>
    <row r="90" spans="1:6" ht="33.75" customHeight="1" x14ac:dyDescent="0.25">
      <c r="A90" s="12">
        <v>5</v>
      </c>
      <c r="B90" s="2" t="s">
        <v>43</v>
      </c>
      <c r="C90" s="75"/>
      <c r="D90" s="29">
        <v>10</v>
      </c>
      <c r="E90" s="36">
        <f>IF(C90="Yes",'A. Instructions'!$B$4*D90,IF(C90="Part",'A. Instructions'!$B$5*D90,IF(C90="C1",'A. Instructions'!$B$6*D90,IF(C90="C2",'A. Instructions'!$B$7*D90,IF(C90="No",'A. Instructions'!$B$8*D90,IF(C90="",0))))))</f>
        <v>0</v>
      </c>
      <c r="F90" s="76"/>
    </row>
    <row r="91" spans="1:6" ht="33.75" customHeight="1" x14ac:dyDescent="0.25">
      <c r="A91" s="12">
        <v>6</v>
      </c>
      <c r="B91" s="2" t="s">
        <v>44</v>
      </c>
      <c r="C91" s="75"/>
      <c r="D91" s="29">
        <v>10</v>
      </c>
      <c r="E91" s="36">
        <f>IF(C91="Yes",'A. Instructions'!$B$4*D91,IF(C91="Part",'A. Instructions'!$B$5*D91,IF(C91="C1",'A. Instructions'!$B$6*D91,IF(C91="C2",'A. Instructions'!$B$7*D91,IF(C91="No",'A. Instructions'!$B$8*D91,IF(C91="",0))))))</f>
        <v>0</v>
      </c>
      <c r="F91" s="76"/>
    </row>
    <row r="92" spans="1:6" ht="33.75" customHeight="1" x14ac:dyDescent="0.25">
      <c r="A92" s="12">
        <v>7</v>
      </c>
      <c r="B92" s="2" t="s">
        <v>45</v>
      </c>
      <c r="C92" s="75"/>
      <c r="D92" s="29">
        <v>10</v>
      </c>
      <c r="E92" s="36">
        <f>IF(C92="Yes",'A. Instructions'!$B$4*D92,IF(C92="Part",'A. Instructions'!$B$5*D92,IF(C92="C1",'A. Instructions'!$B$6*D92,IF(C92="C2",'A. Instructions'!$B$7*D92,IF(C92="No",'A. Instructions'!$B$8*D92,IF(C92="",0))))))</f>
        <v>0</v>
      </c>
      <c r="F92" s="76"/>
    </row>
    <row r="93" spans="1:6" ht="33.75" customHeight="1" x14ac:dyDescent="0.25">
      <c r="A93" s="12">
        <v>8</v>
      </c>
      <c r="B93" s="2" t="s">
        <v>46</v>
      </c>
      <c r="C93" s="75"/>
      <c r="D93" s="29">
        <v>10</v>
      </c>
      <c r="E93" s="36">
        <f>IF(C93="Yes",'A. Instructions'!$B$4*D93,IF(C93="Part",'A. Instructions'!$B$5*D93,IF(C93="C1",'A. Instructions'!$B$6*D93,IF(C93="C2",'A. Instructions'!$B$7*D93,IF(C93="No",'A. Instructions'!$B$8*D93,IF(C93="",0))))))</f>
        <v>0</v>
      </c>
      <c r="F93" s="76"/>
    </row>
    <row r="94" spans="1:6" ht="33.75" customHeight="1" x14ac:dyDescent="0.25">
      <c r="A94" s="12">
        <v>9</v>
      </c>
      <c r="B94" s="2" t="s">
        <v>73</v>
      </c>
      <c r="C94" s="75"/>
      <c r="D94" s="29">
        <v>10</v>
      </c>
      <c r="E94" s="36">
        <f>IF(C94="Yes",'A. Instructions'!$B$4*D94,IF(C94="Part",'A. Instructions'!$B$5*D94,IF(C94="C1",'A. Instructions'!$B$6*D94,IF(C94="C2",'A. Instructions'!$B$7*D94,IF(C94="No",'A. Instructions'!$B$8*D94,IF(C94="",0))))))</f>
        <v>0</v>
      </c>
      <c r="F94" s="76"/>
    </row>
    <row r="95" spans="1:6" ht="33.75" hidden="1" customHeight="1" x14ac:dyDescent="0.25">
      <c r="A95" s="16" t="s">
        <v>126</v>
      </c>
      <c r="B95" s="2"/>
      <c r="C95" s="29"/>
      <c r="D95" s="29"/>
      <c r="E95" s="36">
        <f>SUM(E86:E94)</f>
        <v>0</v>
      </c>
      <c r="F95" s="4"/>
    </row>
    <row r="96" spans="1:6" ht="33.75" customHeight="1" x14ac:dyDescent="0.3">
      <c r="A96" s="6">
        <v>5</v>
      </c>
      <c r="B96" s="7" t="s">
        <v>47</v>
      </c>
      <c r="C96" s="9"/>
      <c r="D96" s="9"/>
      <c r="E96" s="9"/>
      <c r="F96" s="9"/>
    </row>
    <row r="97" spans="1:6" ht="33.75" customHeight="1" x14ac:dyDescent="0.25">
      <c r="A97" s="12">
        <v>1</v>
      </c>
      <c r="B97" s="2" t="s">
        <v>53</v>
      </c>
      <c r="C97" s="75"/>
      <c r="D97" s="29">
        <v>10</v>
      </c>
      <c r="E97" s="36">
        <f>IF(C97="Yes",'A. Instructions'!$B$4*D97,IF(C97="Part",'A. Instructions'!$B$5*D97,IF(C97="C1",'A. Instructions'!$B$6*D97,IF(C97="C2",'A. Instructions'!$B$7*D97,IF(C97="No",'A. Instructions'!$B$8*D97,IF(C97="",0))))))</f>
        <v>0</v>
      </c>
      <c r="F97" s="76"/>
    </row>
    <row r="98" spans="1:6" ht="33.75" customHeight="1" x14ac:dyDescent="0.25">
      <c r="A98" s="12">
        <v>2</v>
      </c>
      <c r="B98" s="2" t="s">
        <v>54</v>
      </c>
      <c r="C98" s="75"/>
      <c r="D98" s="29">
        <v>10</v>
      </c>
      <c r="E98" s="36">
        <f>IF(C98="Yes",'A. Instructions'!$B$4*D98,IF(C98="Part",'A. Instructions'!$B$5*D98,IF(C98="C1",'A. Instructions'!$B$6*D98,IF(C98="C2",'A. Instructions'!$B$7*D98,IF(C98="No",'A. Instructions'!$B$8*D98,IF(C98="",0))))))</f>
        <v>0</v>
      </c>
      <c r="F98" s="76"/>
    </row>
    <row r="99" spans="1:6" ht="33.75" customHeight="1" x14ac:dyDescent="0.25">
      <c r="A99" s="12">
        <v>3</v>
      </c>
      <c r="B99" s="2" t="s">
        <v>55</v>
      </c>
      <c r="C99" s="75"/>
      <c r="D99" s="29">
        <v>10</v>
      </c>
      <c r="E99" s="36">
        <f>IF(C99="Yes",'A. Instructions'!$B$4*D99,IF(C99="Part",'A. Instructions'!$B$5*D99,IF(C99="C1",'A. Instructions'!$B$6*D99,IF(C99="C2",'A. Instructions'!$B$7*D99,IF(C99="No",'A. Instructions'!$B$8*D99,IF(C99="",0))))))</f>
        <v>0</v>
      </c>
      <c r="F99" s="76"/>
    </row>
    <row r="100" spans="1:6" ht="33.75" customHeight="1" x14ac:dyDescent="0.25">
      <c r="A100" s="12">
        <v>4</v>
      </c>
      <c r="B100" s="2" t="s">
        <v>56</v>
      </c>
      <c r="C100" s="75"/>
      <c r="D100" s="29">
        <v>10</v>
      </c>
      <c r="E100" s="36">
        <f>IF(C100="Yes",'A. Instructions'!$B$4*D100,IF(C100="Part",'A. Instructions'!$B$5*D100,IF(C100="C1",'A. Instructions'!$B$6*D100,IF(C100="C2",'A. Instructions'!$B$7*D100,IF(C100="No",'A. Instructions'!$B$8*D100,IF(C100="",0))))))</f>
        <v>0</v>
      </c>
      <c r="F100" s="76"/>
    </row>
    <row r="101" spans="1:6" ht="33.75" customHeight="1" x14ac:dyDescent="0.25">
      <c r="A101" s="12">
        <v>5</v>
      </c>
      <c r="B101" s="2" t="s">
        <v>57</v>
      </c>
      <c r="C101" s="75"/>
      <c r="D101" s="29">
        <v>10</v>
      </c>
      <c r="E101" s="36">
        <f>IF(C101="Yes",'A. Instructions'!$B$4*D101,IF(C101="Part",'A. Instructions'!$B$5*D101,IF(C101="C1",'A. Instructions'!$B$6*D101,IF(C101="C2",'A. Instructions'!$B$7*D101,IF(C101="No",'A. Instructions'!$B$8*D101,IF(C101="",0))))))</f>
        <v>0</v>
      </c>
      <c r="F101" s="76"/>
    </row>
    <row r="102" spans="1:6" ht="33.75" customHeight="1" x14ac:dyDescent="0.25">
      <c r="A102" s="12">
        <v>6</v>
      </c>
      <c r="B102" s="2" t="s">
        <v>66</v>
      </c>
      <c r="C102" s="75"/>
      <c r="D102" s="29">
        <v>10</v>
      </c>
      <c r="E102" s="36">
        <f>IF(C102="Yes",'A. Instructions'!$B$4*D102,IF(C102="Part",'A. Instructions'!$B$5*D102,IF(C102="C1",'A. Instructions'!$B$6*D102,IF(C102="C2",'A. Instructions'!$B$7*D102,IF(C102="No",'A. Instructions'!$B$8*D102,IF(C102="",0))))))</f>
        <v>0</v>
      </c>
      <c r="F102" s="76"/>
    </row>
    <row r="103" spans="1:6" ht="33.75" customHeight="1" x14ac:dyDescent="0.25">
      <c r="A103" s="12">
        <v>7</v>
      </c>
      <c r="B103" s="2" t="s">
        <v>58</v>
      </c>
      <c r="C103" s="75"/>
      <c r="D103" s="29">
        <v>10</v>
      </c>
      <c r="E103" s="36">
        <f>IF(C103="Yes",'A. Instructions'!$B$4*D103,IF(C103="Part",'A. Instructions'!$B$5*D103,IF(C103="C1",'A. Instructions'!$B$6*D103,IF(C103="C2",'A. Instructions'!$B$7*D103,IF(C103="No",'A. Instructions'!$B$8*D103,IF(C103="",0))))))</f>
        <v>0</v>
      </c>
      <c r="F103" s="76"/>
    </row>
    <row r="104" spans="1:6" ht="33.75" customHeight="1" x14ac:dyDescent="0.25">
      <c r="A104" s="12">
        <v>8</v>
      </c>
      <c r="B104" s="2" t="s">
        <v>59</v>
      </c>
      <c r="C104" s="75"/>
      <c r="D104" s="29">
        <v>10</v>
      </c>
      <c r="E104" s="36">
        <f>IF(C104="Yes",'A. Instructions'!$B$4*D104,IF(C104="Part",'A. Instructions'!$B$5*D104,IF(C104="C1",'A. Instructions'!$B$6*D104,IF(C104="C2",'A. Instructions'!$B$7*D104,IF(C104="No",'A. Instructions'!$B$8*D104,IF(C104="",0))))))</f>
        <v>0</v>
      </c>
      <c r="F104" s="76"/>
    </row>
    <row r="105" spans="1:6" ht="33.75" customHeight="1" x14ac:dyDescent="0.25">
      <c r="A105" s="12">
        <v>9</v>
      </c>
      <c r="B105" s="2" t="s">
        <v>60</v>
      </c>
      <c r="C105" s="75"/>
      <c r="D105" s="29">
        <v>10</v>
      </c>
      <c r="E105" s="36">
        <f>IF(C105="Yes",'A. Instructions'!$B$4*D105,IF(C105="Part",'A. Instructions'!$B$5*D105,IF(C105="C1",'A. Instructions'!$B$6*D105,IF(C105="C2",'A. Instructions'!$B$7*D105,IF(C105="No",'A. Instructions'!$B$8*D105,IF(C105="",0))))))</f>
        <v>0</v>
      </c>
      <c r="F105" s="76"/>
    </row>
    <row r="106" spans="1:6" ht="33.75" hidden="1" customHeight="1" x14ac:dyDescent="0.25">
      <c r="A106" s="16" t="s">
        <v>126</v>
      </c>
      <c r="B106" s="2"/>
      <c r="C106" s="29"/>
      <c r="D106" s="29"/>
      <c r="E106" s="36">
        <f>SUM(E97:E105)</f>
        <v>0</v>
      </c>
      <c r="F106" s="4"/>
    </row>
    <row r="107" spans="1:6" ht="33.75" customHeight="1" x14ac:dyDescent="0.3">
      <c r="A107" s="6">
        <v>6</v>
      </c>
      <c r="B107" s="7" t="s">
        <v>48</v>
      </c>
      <c r="C107" s="9"/>
      <c r="D107" s="9"/>
      <c r="E107" s="9"/>
      <c r="F107" s="8"/>
    </row>
    <row r="108" spans="1:6" ht="33.75" customHeight="1" x14ac:dyDescent="0.25">
      <c r="A108" s="12">
        <v>1</v>
      </c>
      <c r="B108" s="2" t="s">
        <v>52</v>
      </c>
      <c r="C108" s="75"/>
      <c r="D108" s="29">
        <v>10</v>
      </c>
      <c r="E108" s="36">
        <f>IF(C108="Yes",'A. Instructions'!$B$4*D108,IF(C108="Part",'A. Instructions'!$B$5*D108,IF(C108="C1",'A. Instructions'!$B$6*D108,IF(C108="C2",'A. Instructions'!$B$7*D108,IF(C108="No",'A. Instructions'!$B$8*D108,IF(C108="",0))))))</f>
        <v>0</v>
      </c>
      <c r="F108" s="76"/>
    </row>
    <row r="109" spans="1:6" s="1" customFormat="1" ht="33.75" customHeight="1" x14ac:dyDescent="0.25">
      <c r="A109" s="17">
        <v>2</v>
      </c>
      <c r="B109" s="18" t="s">
        <v>49</v>
      </c>
      <c r="C109" s="75"/>
      <c r="D109" s="29">
        <v>10</v>
      </c>
      <c r="E109" s="36">
        <f>IF(C109="Yes",'A. Instructions'!$B$4*D109,IF(C109="Part",'A. Instructions'!$B$5*D109,IF(C109="C1",'A. Instructions'!$B$6*D109,IF(C109="C2",'A. Instructions'!$B$7*D109,IF(C109="No",'A. Instructions'!$B$8*D109,IF(C109="",0))))))</f>
        <v>0</v>
      </c>
      <c r="F109" s="77"/>
    </row>
    <row r="110" spans="1:6" s="1" customFormat="1" ht="33.75" customHeight="1" x14ac:dyDescent="0.25">
      <c r="A110" s="12">
        <v>3</v>
      </c>
      <c r="B110" s="19" t="s">
        <v>50</v>
      </c>
      <c r="C110" s="75"/>
      <c r="D110" s="29">
        <v>10</v>
      </c>
      <c r="E110" s="36">
        <f>IF(C110="Yes",'A. Instructions'!$B$4*D110,IF(C110="Part",'A. Instructions'!$B$5*D110,IF(C110="C1",'A. Instructions'!$B$6*D110,IF(C110="C2",'A. Instructions'!$B$7*D110,IF(C110="No",'A. Instructions'!$B$8*D110,IF(C110="",0))))))</f>
        <v>0</v>
      </c>
      <c r="F110" s="77"/>
    </row>
    <row r="111" spans="1:6" s="1" customFormat="1" ht="33.75" customHeight="1" x14ac:dyDescent="0.25">
      <c r="A111" s="12">
        <v>4</v>
      </c>
      <c r="B111" s="18" t="s">
        <v>51</v>
      </c>
      <c r="C111" s="75"/>
      <c r="D111" s="29">
        <v>10</v>
      </c>
      <c r="E111" s="36">
        <f>IF(C111="Yes",'A. Instructions'!$B$4*D111,IF(C111="Part",'A. Instructions'!$B$5*D111,IF(C111="C1",'A. Instructions'!$B$6*D111,IF(C111="C2",'A. Instructions'!$B$7*D111,IF(C111="No",'A. Instructions'!$B$8*D111,IF(C111="",0))))))</f>
        <v>0</v>
      </c>
      <c r="F111" s="77"/>
    </row>
    <row r="112" spans="1:6" s="1" customFormat="1" ht="33.75" hidden="1" customHeight="1" x14ac:dyDescent="0.25">
      <c r="A112" s="16" t="s">
        <v>126</v>
      </c>
      <c r="B112" s="18"/>
      <c r="C112" s="29"/>
      <c r="D112" s="29"/>
      <c r="E112" s="36">
        <f>SUM(E108:E111)</f>
        <v>0</v>
      </c>
      <c r="F112" s="2"/>
    </row>
    <row r="113" spans="1:6" ht="33.75" customHeight="1" x14ac:dyDescent="0.3">
      <c r="A113" s="6">
        <v>7</v>
      </c>
      <c r="B113" s="7" t="s">
        <v>75</v>
      </c>
      <c r="C113" s="9"/>
      <c r="D113" s="9"/>
      <c r="E113" s="9"/>
      <c r="F113" s="8"/>
    </row>
    <row r="114" spans="1:6" ht="33.75" customHeight="1" x14ac:dyDescent="0.25">
      <c r="A114" s="12">
        <v>1</v>
      </c>
      <c r="B114" s="2" t="s">
        <v>25</v>
      </c>
      <c r="C114" s="75"/>
      <c r="D114" s="29">
        <v>10</v>
      </c>
      <c r="E114" s="36">
        <f>IF(C114="Yes",'A. Instructions'!$B$4*D114,IF(C114="Part",'A. Instructions'!$B$5*D114,IF(C114="C1",'A. Instructions'!$B$6*D114,IF(C114="C2",'A. Instructions'!$B$7*D114,IF(C114="No",'A. Instructions'!$B$8*D114,IF(C114="",0))))))</f>
        <v>0</v>
      </c>
      <c r="F114" s="76"/>
    </row>
    <row r="115" spans="1:6" ht="33.75" customHeight="1" x14ac:dyDescent="0.25">
      <c r="A115" s="12">
        <v>2</v>
      </c>
      <c r="B115" s="2" t="s">
        <v>72</v>
      </c>
      <c r="C115" s="75"/>
      <c r="D115" s="29">
        <v>10</v>
      </c>
      <c r="E115" s="36">
        <f>IF(C115="Yes",'A. Instructions'!$B$4*D115,IF(C115="Part",'A. Instructions'!$B$5*D115,IF(C115="C1",'A. Instructions'!$B$6*D115,IF(C115="C2",'A. Instructions'!$B$7*D115,IF(C115="No",'A. Instructions'!$B$8*D115,IF(C115="",0))))))</f>
        <v>0</v>
      </c>
      <c r="F115" s="76"/>
    </row>
    <row r="116" spans="1:6" s="39" customFormat="1" ht="33.75" hidden="1" customHeight="1" x14ac:dyDescent="0.25">
      <c r="A116" s="38" t="s">
        <v>126</v>
      </c>
      <c r="B116" s="42"/>
      <c r="C116" s="38"/>
      <c r="D116" s="38"/>
      <c r="E116" s="43">
        <f>SUM(E114:E115)</f>
        <v>0</v>
      </c>
      <c r="F116" s="42"/>
    </row>
  </sheetData>
  <sheetProtection algorithmName="SHA-512" hashValue="CwG8QBN5h9TN3iG1iviNw1HiXXHjXyeNh7toieVVJpfLNF4SeZ+1fxGTXX8p0I2GL79zPikVetl/eAWnOFnALQ==" saltValue="BuzTKdi/HG+/5bUBankcFw==" spinCount="100000" sheet="1" objects="1" scenarios="1"/>
  <phoneticPr fontId="3" type="noConversion"/>
  <dataValidations count="1">
    <dataValidation type="list" allowBlank="1" sqref="C218:C764">
      <formula1>"High,Desired,Optional"</formula1>
    </dataValidation>
  </dataValidations>
  <printOptions horizontalCentered="1" verticalCentered="1"/>
  <pageMargins left="0" right="0" top="0.75" bottom="0.75" header="0.3" footer="0.3"/>
  <pageSetup orientation="landscape" r:id="rId1"/>
  <headerFooter>
    <oddHeader>&amp;C&amp;14Des Moines Public Schools</oddHeader>
    <oddFooter>&amp;LRFP7615 Enterprise Survey Software - Requirements&amp;C&amp;P&amp;R&amp;D</oddFooter>
  </headerFooter>
  <extLst>
    <ext xmlns:x14="http://schemas.microsoft.com/office/spreadsheetml/2009/9/main" uri="{CCE6A557-97BC-4b89-ADB6-D9C93CAAB3DF}">
      <x14:dataValidations xmlns:xm="http://schemas.microsoft.com/office/excel/2006/main" count="2">
        <x14:dataValidation type="list" allowBlank="1">
          <x14:formula1>
            <xm:f>'A. Instructions'!$A$4:$A$8</xm:f>
          </x14:formula1>
          <xm:sqref>C5</xm:sqref>
        </x14:dataValidation>
        <x14:dataValidation type="list" allowBlank="1" showErrorMessage="1">
          <x14:formula1>
            <xm:f>'A. Instructions'!$A$4:$A$8</xm:f>
          </x14:formula1>
          <xm:sqref>C2:C4 C6:C7 C9:C20 C22:C26 C28:C31 C33:C34 C36:C39 C41:C46 C48:C68 C70:C84 C86:C95 C97:C106 C108:C112 C114:C115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defaultRowHeight="15.75" x14ac:dyDescent="0.25"/>
  <cols>
    <col min="1" max="1" width="4.875" style="79" customWidth="1"/>
    <col min="2" max="2" width="53.125" style="79" bestFit="1" customWidth="1"/>
    <col min="3" max="3" width="13.125" style="83" customWidth="1"/>
    <col min="4" max="6" width="13.125" style="88" customWidth="1"/>
    <col min="7" max="10" width="13.125" style="91" customWidth="1"/>
    <col min="11" max="16384" width="9" style="79"/>
  </cols>
  <sheetData>
    <row r="1" spans="1:10" ht="63" x14ac:dyDescent="0.25">
      <c r="A1" s="58" t="s">
        <v>130</v>
      </c>
      <c r="B1" s="59" t="s">
        <v>131</v>
      </c>
      <c r="C1" s="60" t="s">
        <v>142</v>
      </c>
      <c r="D1" s="86" t="s">
        <v>135</v>
      </c>
      <c r="E1" s="89" t="s">
        <v>132</v>
      </c>
      <c r="F1" s="93" t="s">
        <v>133</v>
      </c>
      <c r="G1" s="89" t="s">
        <v>140</v>
      </c>
      <c r="H1" s="89" t="s">
        <v>141</v>
      </c>
      <c r="I1" s="89" t="s">
        <v>136</v>
      </c>
      <c r="J1" s="93" t="s">
        <v>134</v>
      </c>
    </row>
    <row r="2" spans="1:10" x14ac:dyDescent="0.25">
      <c r="A2" s="65">
        <v>1</v>
      </c>
      <c r="B2" s="66" t="s">
        <v>143</v>
      </c>
      <c r="C2" s="62"/>
      <c r="D2" s="87"/>
      <c r="E2" s="90"/>
      <c r="F2" s="94"/>
      <c r="G2" s="90"/>
      <c r="H2" s="90"/>
      <c r="I2" s="90"/>
      <c r="J2" s="94"/>
    </row>
    <row r="3" spans="1:10" ht="32.25" customHeight="1" x14ac:dyDescent="0.25">
      <c r="A3" s="56"/>
      <c r="B3" s="72" t="s">
        <v>158</v>
      </c>
      <c r="C3" s="73">
        <v>25</v>
      </c>
      <c r="D3" s="84"/>
      <c r="E3" s="81"/>
      <c r="F3" s="57">
        <f>SUM(C3*D3)+(C3*E3)</f>
        <v>0</v>
      </c>
      <c r="G3" s="81"/>
      <c r="H3" s="81"/>
      <c r="I3" s="57">
        <f>SUM(C3*G3)+(C3*H3)</f>
        <v>0</v>
      </c>
      <c r="J3" s="57">
        <f>SUM(F3+I3)</f>
        <v>0</v>
      </c>
    </row>
    <row r="4" spans="1:10" x14ac:dyDescent="0.25">
      <c r="A4" s="55"/>
      <c r="B4" s="54" t="s">
        <v>157</v>
      </c>
      <c r="C4" s="80"/>
      <c r="D4" s="85"/>
      <c r="E4" s="82"/>
      <c r="F4" s="57">
        <f>SUM(C4*D4)+(C4*E4)</f>
        <v>0</v>
      </c>
      <c r="G4" s="82"/>
      <c r="H4" s="82"/>
      <c r="I4" s="57">
        <f>SUM(C4*G4)+(C4*H4)</f>
        <v>0</v>
      </c>
      <c r="J4" s="57">
        <f>SUM(F4+I4)</f>
        <v>0</v>
      </c>
    </row>
    <row r="5" spans="1:10" x14ac:dyDescent="0.25">
      <c r="A5" s="55"/>
      <c r="B5" s="53" t="s">
        <v>139</v>
      </c>
      <c r="C5" s="80"/>
      <c r="D5" s="82"/>
      <c r="E5" s="82"/>
      <c r="F5" s="57">
        <f t="shared" ref="F5:F6" si="0">SUM(C5*D5)+(C5*E5)</f>
        <v>0</v>
      </c>
      <c r="G5" s="82"/>
      <c r="H5" s="82"/>
      <c r="I5" s="57">
        <f>SUM(C5*G5)+(C5*H5)</f>
        <v>0</v>
      </c>
      <c r="J5" s="57">
        <f t="shared" ref="J5:J6" si="1">SUM(F5+I5)</f>
        <v>0</v>
      </c>
    </row>
    <row r="6" spans="1:10" x14ac:dyDescent="0.25">
      <c r="A6" s="56"/>
      <c r="B6" s="53" t="s">
        <v>139</v>
      </c>
      <c r="C6" s="80"/>
      <c r="D6" s="82"/>
      <c r="E6" s="82"/>
      <c r="F6" s="57">
        <f t="shared" si="0"/>
        <v>0</v>
      </c>
      <c r="G6" s="82"/>
      <c r="H6" s="82"/>
      <c r="I6" s="57">
        <f>SUM(C6*G6)+(C6*H6)</f>
        <v>0</v>
      </c>
      <c r="J6" s="57">
        <f t="shared" si="1"/>
        <v>0</v>
      </c>
    </row>
    <row r="7" spans="1:10" x14ac:dyDescent="0.25">
      <c r="A7" s="67">
        <v>2</v>
      </c>
      <c r="B7" s="68" t="s">
        <v>144</v>
      </c>
      <c r="C7" s="63"/>
      <c r="D7" s="64"/>
      <c r="E7" s="64"/>
      <c r="F7" s="64"/>
      <c r="G7" s="64"/>
      <c r="H7" s="64"/>
      <c r="I7" s="64"/>
      <c r="J7" s="64"/>
    </row>
    <row r="8" spans="1:10" x14ac:dyDescent="0.25">
      <c r="A8" s="56"/>
      <c r="B8" s="54" t="s">
        <v>153</v>
      </c>
      <c r="C8" s="70"/>
      <c r="D8" s="71"/>
      <c r="E8" s="71"/>
      <c r="F8" s="92"/>
      <c r="G8" s="71"/>
      <c r="H8" s="71"/>
      <c r="I8" s="71"/>
      <c r="J8" s="82"/>
    </row>
    <row r="9" spans="1:10" x14ac:dyDescent="0.25">
      <c r="A9" s="56"/>
      <c r="B9" s="54" t="s">
        <v>154</v>
      </c>
      <c r="C9" s="70"/>
      <c r="D9" s="71"/>
      <c r="E9" s="71"/>
      <c r="F9" s="92"/>
      <c r="G9" s="71"/>
      <c r="H9" s="71"/>
      <c r="I9" s="71"/>
      <c r="J9" s="82"/>
    </row>
    <row r="10" spans="1:10" x14ac:dyDescent="0.25">
      <c r="A10" s="67">
        <v>3</v>
      </c>
      <c r="B10" s="68" t="s">
        <v>150</v>
      </c>
      <c r="C10" s="63"/>
      <c r="D10" s="64"/>
      <c r="E10" s="64"/>
      <c r="F10" s="64"/>
      <c r="G10" s="64"/>
      <c r="H10" s="64"/>
      <c r="I10" s="64"/>
      <c r="J10" s="64"/>
    </row>
    <row r="11" spans="1:10" x14ac:dyDescent="0.25">
      <c r="A11" s="56"/>
      <c r="B11" s="54" t="s">
        <v>155</v>
      </c>
      <c r="C11" s="70"/>
      <c r="D11" s="71"/>
      <c r="E11" s="71"/>
      <c r="F11" s="71"/>
      <c r="G11" s="71"/>
      <c r="H11" s="71"/>
      <c r="I11" s="71"/>
      <c r="J11" s="82"/>
    </row>
    <row r="12" spans="1:10" x14ac:dyDescent="0.25">
      <c r="A12" s="67">
        <v>4</v>
      </c>
      <c r="B12" s="69" t="s">
        <v>145</v>
      </c>
      <c r="C12" s="63"/>
      <c r="D12" s="64"/>
      <c r="E12" s="64"/>
      <c r="F12" s="64"/>
      <c r="G12" s="64"/>
      <c r="H12" s="64"/>
      <c r="I12" s="64"/>
      <c r="J12" s="64"/>
    </row>
    <row r="13" spans="1:10" x14ac:dyDescent="0.25">
      <c r="A13" s="56"/>
      <c r="B13" s="54" t="s">
        <v>137</v>
      </c>
      <c r="C13" s="70"/>
      <c r="D13" s="71"/>
      <c r="E13" s="71"/>
      <c r="F13" s="71"/>
      <c r="G13" s="71"/>
      <c r="H13" s="71"/>
      <c r="I13" s="71"/>
      <c r="J13" s="82"/>
    </row>
    <row r="14" spans="1:10" x14ac:dyDescent="0.25">
      <c r="A14" s="67">
        <v>5</v>
      </c>
      <c r="B14" s="68" t="s">
        <v>146</v>
      </c>
      <c r="C14" s="63"/>
      <c r="D14" s="64"/>
      <c r="E14" s="64"/>
      <c r="F14" s="64"/>
      <c r="G14" s="64"/>
      <c r="H14" s="64"/>
      <c r="I14" s="64"/>
      <c r="J14" s="64"/>
    </row>
    <row r="15" spans="1:10" x14ac:dyDescent="0.25">
      <c r="A15" s="56"/>
      <c r="B15" s="53" t="s">
        <v>138</v>
      </c>
      <c r="C15" s="70"/>
      <c r="D15" s="71"/>
      <c r="E15" s="71"/>
      <c r="F15" s="71"/>
      <c r="G15" s="71"/>
      <c r="H15" s="71"/>
      <c r="I15" s="71"/>
      <c r="J15" s="82"/>
    </row>
    <row r="16" spans="1:10" x14ac:dyDescent="0.25">
      <c r="A16" s="67">
        <v>6</v>
      </c>
      <c r="B16" s="69" t="s">
        <v>147</v>
      </c>
      <c r="C16" s="63"/>
      <c r="D16" s="64"/>
      <c r="E16" s="64"/>
      <c r="F16" s="64"/>
      <c r="G16" s="64"/>
      <c r="H16" s="64"/>
      <c r="I16" s="64"/>
      <c r="J16" s="64"/>
    </row>
    <row r="17" spans="1:10" x14ac:dyDescent="0.25">
      <c r="A17" s="56"/>
      <c r="B17" s="53" t="s">
        <v>149</v>
      </c>
      <c r="C17" s="70"/>
      <c r="D17" s="71"/>
      <c r="E17" s="71"/>
      <c r="F17" s="71"/>
      <c r="G17" s="71"/>
      <c r="H17" s="71"/>
      <c r="I17" s="71"/>
      <c r="J17" s="82"/>
    </row>
    <row r="18" spans="1:10" x14ac:dyDescent="0.25">
      <c r="A18" s="56"/>
      <c r="B18" s="53" t="s">
        <v>148</v>
      </c>
      <c r="C18" s="70"/>
      <c r="D18" s="71"/>
      <c r="E18" s="71"/>
      <c r="F18" s="71"/>
      <c r="G18" s="71"/>
      <c r="H18" s="71"/>
      <c r="I18" s="71"/>
      <c r="J18" s="82"/>
    </row>
    <row r="19" spans="1:10" x14ac:dyDescent="0.25">
      <c r="A19" s="56"/>
      <c r="B19" s="53" t="s">
        <v>151</v>
      </c>
      <c r="C19" s="70"/>
      <c r="D19" s="71"/>
      <c r="E19" s="71"/>
      <c r="F19" s="71"/>
      <c r="G19" s="71"/>
      <c r="H19" s="71"/>
      <c r="I19" s="71"/>
      <c r="J19" s="82"/>
    </row>
    <row r="20" spans="1:10" x14ac:dyDescent="0.25">
      <c r="A20" s="67">
        <v>7</v>
      </c>
      <c r="B20" s="69" t="s">
        <v>152</v>
      </c>
      <c r="C20" s="63"/>
      <c r="D20" s="64"/>
      <c r="E20" s="64"/>
      <c r="F20" s="64"/>
      <c r="G20" s="64"/>
      <c r="H20" s="64"/>
      <c r="I20" s="64"/>
      <c r="J20" s="64">
        <f>SUM(J3:J6,J8:J9,J11:J11,J13,J15,J17:J19)</f>
        <v>0</v>
      </c>
    </row>
  </sheetData>
  <sheetProtection algorithmName="SHA-512" hashValue="lKiXdVqvGT9b7FD3McSoKOCWSXeGMpgA45pjz4z6jj1eQSxHEzfqKLNS+9ZT1rEvk96feLwpFgoZiIiVpWXTXw==" saltValue="kzJlW5l+Ne+WFSk9ynziZw==" spinCount="100000" sheet="1" objects="1" scenarios="1"/>
  <printOptions horizontalCentered="1" verticalCentered="1"/>
  <pageMargins left="0.7" right="0.7" top="0.75" bottom="0.75" header="0.3" footer="0.3"/>
  <pageSetup paperSize="5" scale="90" orientation="landscape" r:id="rId1"/>
  <headerFooter>
    <oddHeader>&amp;C&amp;14Des Moines Public Schools</oddHeader>
    <oddFooter>&amp;LRFP7615 Enterprise Survey Software - Cost Summary&amp;C&amp;P&amp;R&amp;D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31.5" defaultRowHeight="27" customHeight="1" x14ac:dyDescent="0.25"/>
  <cols>
    <col min="1" max="2" width="31.5" style="44"/>
    <col min="3" max="3" width="31.5" style="44" hidden="1" customWidth="1"/>
    <col min="4" max="16384" width="31.5" style="44"/>
  </cols>
  <sheetData>
    <row r="1" spans="1:3" ht="27" customHeight="1" x14ac:dyDescent="0.3">
      <c r="A1" s="48" t="s">
        <v>127</v>
      </c>
      <c r="B1" s="48" t="s">
        <v>128</v>
      </c>
      <c r="C1" s="48" t="s">
        <v>129</v>
      </c>
    </row>
    <row r="2" spans="1:3" ht="27" customHeight="1" x14ac:dyDescent="0.3">
      <c r="A2" s="45">
        <v>1</v>
      </c>
      <c r="B2" s="50" t="s">
        <v>1</v>
      </c>
      <c r="C2" s="49">
        <f>'B. Requirements'!E46</f>
        <v>0</v>
      </c>
    </row>
    <row r="3" spans="1:3" ht="27" customHeight="1" x14ac:dyDescent="0.3">
      <c r="A3" s="45">
        <v>2</v>
      </c>
      <c r="B3" s="50" t="s">
        <v>67</v>
      </c>
      <c r="C3" s="49">
        <f>'B. Requirements'!E68</f>
        <v>0</v>
      </c>
    </row>
    <row r="4" spans="1:3" ht="27" customHeight="1" x14ac:dyDescent="0.3">
      <c r="A4" s="45">
        <v>3</v>
      </c>
      <c r="B4" s="50" t="s">
        <v>71</v>
      </c>
      <c r="C4" s="49">
        <f>'B. Requirements'!E84</f>
        <v>0</v>
      </c>
    </row>
    <row r="5" spans="1:3" ht="27" customHeight="1" x14ac:dyDescent="0.3">
      <c r="A5" s="45">
        <v>4</v>
      </c>
      <c r="B5" s="50" t="s">
        <v>41</v>
      </c>
      <c r="C5" s="49">
        <f>'B. Requirements'!E95</f>
        <v>0</v>
      </c>
    </row>
    <row r="6" spans="1:3" ht="27" customHeight="1" x14ac:dyDescent="0.3">
      <c r="A6" s="45">
        <v>5</v>
      </c>
      <c r="B6" s="50" t="s">
        <v>47</v>
      </c>
      <c r="C6" s="49">
        <f>'B. Requirements'!E106</f>
        <v>0</v>
      </c>
    </row>
    <row r="7" spans="1:3" ht="27" customHeight="1" x14ac:dyDescent="0.3">
      <c r="A7" s="45">
        <v>6</v>
      </c>
      <c r="B7" s="50" t="s">
        <v>48</v>
      </c>
      <c r="C7" s="49">
        <f>'B. Requirements'!E112</f>
        <v>0</v>
      </c>
    </row>
    <row r="8" spans="1:3" ht="27" customHeight="1" x14ac:dyDescent="0.3">
      <c r="A8" s="45">
        <v>7</v>
      </c>
      <c r="B8" s="50" t="s">
        <v>75</v>
      </c>
      <c r="C8" s="49">
        <f>'B. Requirements'!E116</f>
        <v>0</v>
      </c>
    </row>
    <row r="9" spans="1:3" ht="27" customHeight="1" thickBot="1" x14ac:dyDescent="0.35">
      <c r="A9" s="46" t="s">
        <v>126</v>
      </c>
      <c r="B9" s="46"/>
      <c r="C9" s="47">
        <f>SUM(C2:C8)</f>
        <v>0</v>
      </c>
    </row>
    <row r="10" spans="1:3" ht="27" customHeight="1" thickTop="1" x14ac:dyDescent="0.25"/>
  </sheetData>
  <sheetProtection algorithmName="SHA-512" hashValue="8JRw/n88Ohzns2ntKwthqAiOeqj2jm2oLgVUBUp2KatcwPHb5dOtkACuD/H3fShMrRFNsh6ILqb6sYCjIB3K/Q==" saltValue="R5i3ZhTar3wghQDEtK8gSw==" spinCount="100000" sheet="1" objects="1" scenarios="1"/>
  <printOptions horizontalCentered="1" verticalCentered="1"/>
  <pageMargins left="0.7" right="0.7" top="0.75" bottom="0.75" header="0.3" footer="0.3"/>
  <pageSetup orientation="landscape" r:id="rId1"/>
  <headerFooter>
    <oddHeader>&amp;C&amp;14Des Moines Public Schools</oddHeader>
    <oddFooter>&amp;LRFPXXXX Enterprise Survey Software System - Summary&amp;C&amp;P&amp;R&amp;D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 Instructions</vt:lpstr>
      <vt:lpstr>B. Requirements</vt:lpstr>
      <vt:lpstr>C. Cost Summary</vt:lpstr>
      <vt:lpstr>D. Summary</vt:lpstr>
      <vt:lpstr>'A. Instructions'!Print_Area</vt:lpstr>
      <vt:lpstr>'B. Requirements'!Print_Area</vt:lpstr>
      <vt:lpstr>'D.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Grinstead, Mary</dc:creator>
  <cp:lastModifiedBy>Mattiussi, Mark</cp:lastModifiedBy>
  <cp:lastPrinted>2017-03-22T21:18:38Z</cp:lastPrinted>
  <dcterms:created xsi:type="dcterms:W3CDTF">2017-02-27T17:03:14Z</dcterms:created>
  <dcterms:modified xsi:type="dcterms:W3CDTF">2017-03-22T21:21:43Z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2124912549</vt:i4>
  </property>
  <property fmtid="{D5CDD505-2E9C-101B-9397-08002B2CF9AE}" pid="3" name="_NewReviewCycle">
    <vt:lpwstr/>
  </property>
  <property fmtid="{D5CDD505-2E9C-101B-9397-08002B2CF9AE}" pid="4" name="_EmailSubject">
    <vt:lpwstr>RFPXXXX Enterprise Survey Management System</vt:lpwstr>
  </property>
  <property fmtid="{D5CDD505-2E9C-101B-9397-08002B2CF9AE}" pid="5" name="_AuthorEmail">
    <vt:lpwstr>mark.mattiussi@dmschools.org</vt:lpwstr>
  </property>
  <property fmtid="{D5CDD505-2E9C-101B-9397-08002B2CF9AE}" pid="6" name="_AuthorEmailDisplayName">
    <vt:lpwstr>Mattiussi, Mark</vt:lpwstr>
  </property>
  <property fmtid="{D5CDD505-2E9C-101B-9397-08002B2CF9AE}" pid="7" name="_PreviousAdHocReviewCycleID">
    <vt:i4>1966346633</vt:i4>
  </property>
</Properties>
</file>